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kami-202311-user.KAMINOSEKI\Desktop\"/>
    </mc:Choice>
  </mc:AlternateContent>
  <xr:revisionPtr revIDLastSave="0" documentId="13_ncr:1_{0B521A2A-1834-4D85-943A-C5FC615C7255}" xr6:coauthVersionLast="36" xr6:coauthVersionMax="47" xr10:uidLastSave="{00000000-0000-0000-0000-000000000000}"/>
  <bookViews>
    <workbookView xWindow="0" yWindow="0" windowWidth="23040" windowHeight="8844"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O37" i="10"/>
  <c r="AM37" i="10"/>
  <c r="CO36" i="10"/>
  <c r="AM36" i="10"/>
  <c r="CO35" i="10"/>
  <c r="BW35" i="10"/>
  <c r="BW36" i="10" s="1"/>
  <c r="BW37" i="10" s="1"/>
  <c r="BW38" i="10" s="1"/>
  <c r="BW39" i="10" s="1"/>
  <c r="BW40" i="10" s="1"/>
  <c r="BW41" i="10" s="1"/>
  <c r="BW42" i="10" s="1"/>
  <c r="BW43" i="10" s="1"/>
  <c r="AM35" i="10"/>
  <c r="CO34" i="10"/>
  <c r="BW34" i="10"/>
  <c r="AM34" i="10"/>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 r="BE36" i="10" s="1"/>
  <c r="BE37" i="10" s="1"/>
  <c r="BE38" i="10" s="1"/>
</calcChain>
</file>

<file path=xl/sharedStrings.xml><?xml version="1.0" encoding="utf-8"?>
<sst xmlns="http://schemas.openxmlformats.org/spreadsheetml/2006/main" count="1184" uniqueCount="632">
  <si>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</si>
  <si>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</si>
  <si>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</si>
  <si>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</si>
  <si>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</si>
  <si>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</si>
  <si>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</si>
  <si>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</si>
  <si>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</si>
  <si>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</si>
  <si>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</si>
  <si>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</si>
  <si>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</si>
  <si>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</si>
  <si>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</si>
  <si>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</si>
  <si>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</si>
  <si>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</si>
  <si>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</si>
  <si>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</si>
  <si>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</si>
  <si>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</si>
  <si>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</si>
  <si>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</si>
  <si>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</si>
  <si>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</si>
  <si>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</si>
  <si>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</si>
  <si>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</si>
  <si>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</si>
  <si>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</si>
  <si>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</si>
  <si>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</si>
  <si>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</si>
  <si>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</si>
  <si>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</si>
  <si>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</si>
  <si>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</si>
  <si>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</si>
  <si>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</si>
  <si>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</si>
  <si>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</si>
  <si>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</si>
  <si>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</si>
  <si>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</si>
  <si>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</si>
  <si>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</si>
  <si>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</si>
  <si>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</si>
  <si>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</si>
  <si>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</si>
  <si>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</si>
  <si>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</si>
  <si>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</si>
  <si>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</si>
  <si>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</si>
  <si>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</si>
  <si>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</si>
  <si>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</si>
  <si>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</si>
  <si>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</si>
  <si>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</si>
  <si>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</si>
  <si>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</si>
  <si>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</si>
  <si>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</si>
  <si>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</si>
  <si>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</si>
  <si>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</si>
  <si>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</si>
  <si>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</si>
  <si>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</si>
  <si>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</si>
  <si>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</si>
  <si>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</si>
  <si>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</si>
  <si>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</si>
  <si>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</si>
  <si>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</si>
  <si>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</si>
  <si>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</si>
  <si>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</si>
  <si>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</si>
  <si>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</si>
  <si>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</si>
  <si>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</si>
  <si>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</si>
  <si>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</si>
  <si>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</si>
  <si>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</si>
  <si>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</si>
  <si>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</si>
  <si>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</si>
  <si>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</si>
  <si>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</si>
  <si>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</si>
  <si>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</si>
  <si>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</si>
  <si>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</si>
  <si>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</si>
  <si>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</si>
  <si>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</si>
  <si>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</si>
  <si>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</si>
  <si>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</si>
  <si>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</si>
  <si>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</si>
  <si>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</si>
  <si>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</si>
  <si>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</si>
  <si>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</si>
  <si>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</si>
  <si>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</si>
  <si>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</si>
  <si>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</si>
  <si>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</si>
  <si>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</si>
  <si>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</si>
  <si>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</si>
  <si>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</si>
  <si>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</si>
  <si>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</si>
  <si>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</si>
  <si>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</si>
  <si>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</si>
  <si>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</si>
  <si>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</si>
  <si>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</si>
  <si>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</si>
  <si>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</si>
  <si>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</si>
  <si>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</si>
  <si>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</si>
  <si>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</si>
  <si>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</si>
  <si>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</si>
  <si>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</si>
  <si>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</si>
  <si>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</si>
  <si>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</si>
  <si>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</si>
  <si>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</si>
  <si>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</si>
  <si>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</si>
  <si>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</si>
  <si>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</si>
  <si>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</si>
  <si>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</si>
  <si>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</si>
  <si>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</si>
  <si>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</si>
  <si>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</si>
  <si>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</si>
  <si>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</si>
  <si>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-4.6</t>
    <phoneticPr fontId="5"/>
  </si>
  <si>
    <t>基準財政需要額</t>
    <phoneticPr fontId="25"/>
  </si>
  <si>
    <t>うち日本人(％)</t>
    <phoneticPr fontId="5"/>
  </si>
  <si>
    <t>-4.7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</si>
  <si>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</si>
  <si>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</si>
  <si>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</si>
  <si>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</si>
  <si>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</si>
  <si>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</si>
  <si>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</si>
  <si>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</si>
  <si>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</si>
  <si>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</si>
  <si>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</si>
  <si>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</si>
  <si>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</si>
  <si>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</si>
  <si>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</si>
  <si>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</si>
  <si>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</si>
  <si>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</si>
  <si>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</si>
  <si>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</si>
  <si>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</si>
  <si>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</si>
  <si>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</si>
  <si>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</si>
  <si>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</si>
  <si>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</si>
  <si>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</si>
  <si>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</si>
  <si>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</si>
  <si>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</si>
  <si>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</si>
  <si>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</si>
  <si>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</si>
  <si>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</si>
  <si>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</si>
  <si>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</si>
  <si>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</si>
  <si>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</si>
  <si>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</si>
  <si>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</si>
  <si>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</si>
  <si>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</si>
  <si>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</si>
  <si>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</si>
  <si>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</si>
  <si>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</si>
  <si>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</si>
  <si>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</si>
  <si>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</si>
  <si>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</si>
  <si>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</si>
  <si>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</si>
  <si>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</si>
  <si>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</si>
  <si>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</si>
  <si>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</si>
  <si>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</si>
  <si>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</si>
  <si>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山口県上関町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</si>
  <si>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</si>
  <si>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</si>
  <si>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</si>
  <si>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</si>
  <si>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</si>
  <si>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</si>
  <si>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</si>
  <si>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</si>
  <si>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</si>
  <si>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</si>
  <si>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</si>
  <si>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</si>
  <si>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</si>
  <si>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</si>
  <si>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</si>
  <si>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</si>
  <si>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</si>
  <si>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</si>
  <si>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</si>
  <si>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</si>
  <si>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</si>
  <si>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</si>
  <si>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</si>
  <si>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</si>
  <si>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</si>
  <si>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</si>
  <si>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</si>
  <si>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</si>
  <si>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</si>
  <si>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</si>
  <si>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</si>
  <si>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</si>
  <si>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</si>
  <si>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</si>
  <si>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</si>
  <si>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</si>
  <si>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</si>
  <si>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</si>
  <si>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</si>
  <si>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</si>
  <si>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</si>
  <si>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</si>
  <si>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</si>
  <si>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</si>
  <si>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</si>
  <si>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</si>
  <si>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</si>
  <si>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</si>
  <si>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</si>
  <si>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</si>
  <si>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</si>
  <si>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</si>
  <si>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</si>
  <si>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</si>
  <si>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</si>
  <si>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</si>
  <si>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</si>
  <si>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</si>
  <si>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</si>
  <si>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</si>
  <si>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</si>
  <si>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</si>
  <si>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</si>
  <si>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</si>
  <si>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</si>
  <si>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</si>
  <si>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</si>
  <si>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</si>
  <si>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</si>
  <si>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</si>
  <si>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</si>
  <si>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</si>
  <si>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</si>
  <si>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</si>
  <si>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</si>
  <si>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</si>
  <si>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</si>
  <si>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</si>
  <si>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</si>
  <si>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</si>
  <si>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</si>
  <si>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</si>
  <si>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</si>
  <si>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</si>
  <si>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</si>
  <si>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</si>
  <si>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</si>
  <si>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</si>
  <si>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</si>
  <si>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</si>
  <si>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</si>
  <si>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</si>
  <si>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</si>
  <si>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</si>
  <si>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</si>
  <si>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</si>
  <si>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</si>
  <si>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</si>
  <si>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</si>
  <si>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</si>
  <si>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</si>
  <si>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</si>
  <si>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</si>
  <si>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</si>
  <si>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</si>
  <si>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</si>
  <si>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</si>
  <si>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</si>
  <si>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</si>
  <si>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</si>
  <si>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</si>
  <si>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</si>
  <si>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</si>
  <si>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</si>
  <si>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</si>
  <si>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</si>
  <si>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</si>
  <si>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</si>
  <si>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</si>
  <si>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</si>
  <si>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</si>
  <si>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</si>
  <si>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</si>
  <si>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</si>
  <si>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</si>
  <si>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</si>
  <si>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</si>
  <si>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</si>
  <si>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</si>
  <si>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</si>
  <si>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</si>
  <si>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</si>
  <si>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</si>
  <si>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</si>
  <si>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</si>
  <si>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</si>
  <si>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</si>
  <si>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</si>
  <si>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</si>
  <si>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</si>
  <si>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</si>
  <si>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</si>
  <si>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</si>
  <si>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</si>
  <si>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</si>
  <si>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</si>
  <si>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</si>
  <si>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</si>
  <si>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</si>
  <si>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</si>
  <si>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</si>
  <si>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</si>
  <si>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山口県上関町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</si>
  <si>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</si>
  <si>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</si>
  <si>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</si>
  <si>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</si>
  <si>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</si>
  <si>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</si>
  <si>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</si>
  <si>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</si>
  <si>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</si>
  <si>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</si>
  <si>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</si>
  <si>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</si>
  <si>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</si>
  <si>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</si>
  <si>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</si>
  <si>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</si>
  <si>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</si>
  <si>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</si>
  <si>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</si>
  <si>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</si>
  <si>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</si>
  <si>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へき地診療所事業特別会計</t>
    <phoneticPr fontId="5"/>
  </si>
  <si>
    <t>-</t>
    <phoneticPr fontId="5"/>
  </si>
  <si>
    <t>へき地歯科診療所事業特別会計</t>
    <phoneticPr fontId="5"/>
  </si>
  <si>
    <t>-</t>
    <phoneticPr fontId="5"/>
  </si>
  <si>
    <t>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</si>
  <si>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</si>
  <si>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</si>
  <si>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</si>
  <si>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</si>
  <si>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</si>
  <si>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</si>
  <si>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</si>
  <si>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</si>
  <si>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</si>
  <si>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</si>
  <si>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</si>
  <si>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</si>
  <si>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</si>
  <si>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</si>
  <si>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</si>
  <si>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</si>
  <si>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</si>
  <si>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</si>
  <si>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</si>
  <si>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簡易水道事業特別会計</t>
    <phoneticPr fontId="5"/>
  </si>
  <si>
    <t>法非適用企業</t>
    <phoneticPr fontId="5"/>
  </si>
  <si>
    <t>農業集落排水事業特別会計</t>
    <phoneticPr fontId="5"/>
  </si>
  <si>
    <t>法非適用企業</t>
    <phoneticPr fontId="5"/>
  </si>
  <si>
    <t>漁業集落排水事業特別会計</t>
    <phoneticPr fontId="5"/>
  </si>
  <si>
    <t>法非適用企業</t>
    <phoneticPr fontId="5"/>
  </si>
  <si>
    <t>航運事業特別会計</t>
    <phoneticPr fontId="5"/>
  </si>
  <si>
    <t>法非適用企業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</si>
  <si>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</si>
  <si>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</si>
  <si>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</si>
  <si>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</si>
  <si>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</si>
  <si>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</si>
  <si>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</si>
  <si>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</si>
  <si>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</si>
  <si>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</si>
  <si>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</si>
  <si>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</si>
  <si>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</si>
  <si>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</si>
  <si>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</si>
  <si>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</si>
  <si>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</si>
  <si>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</si>
  <si>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</si>
  <si>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</si>
  <si>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</si>
  <si>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</si>
  <si>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</si>
  <si>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</si>
  <si>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</si>
  <si>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</si>
  <si>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</si>
  <si>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</si>
  <si>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</si>
  <si>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</si>
  <si>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</si>
  <si>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</si>
  <si>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</si>
  <si>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</si>
  <si>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</si>
  <si>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</si>
  <si>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</si>
  <si>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</si>
  <si>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</si>
  <si>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</si>
  <si>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</si>
  <si>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</si>
  <si>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</si>
  <si>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</si>
  <si>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</si>
  <si>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</si>
  <si>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</si>
  <si>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</si>
  <si>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</si>
  <si>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</si>
  <si>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</si>
  <si>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</si>
  <si>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</si>
  <si>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</si>
  <si>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</si>
  <si>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</si>
  <si>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</si>
  <si>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</si>
  <si>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</si>
  <si>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</si>
  <si>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</si>
  <si>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</si>
  <si>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</si>
  <si>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</si>
  <si>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</si>
  <si>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</si>
  <si>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</si>
  <si>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</si>
  <si>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</si>
  <si>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</si>
  <si>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航運事業特別会計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</si>
  <si>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</si>
  <si>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</si>
  <si>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</si>
  <si>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</si>
  <si>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</si>
  <si>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</si>
  <si>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</si>
  <si>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</si>
  <si>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</si>
  <si>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</si>
  <si>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</si>
  <si>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</si>
  <si>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</si>
  <si>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</si>
  <si>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</si>
  <si>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</si>
  <si>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</si>
  <si>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</si>
  <si>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</si>
  <si>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</si>
  <si>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</si>
  <si>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</si>
  <si>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</si>
  <si>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</si>
  <si>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</si>
  <si>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</si>
  <si>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</si>
  <si>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</si>
  <si>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</si>
  <si>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</si>
  <si>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</si>
  <si>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</si>
  <si>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</si>
  <si>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</si>
  <si>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</si>
  <si>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</si>
  <si>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</si>
  <si>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</si>
  <si>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</si>
  <si>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</si>
  <si>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</si>
  <si>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</si>
  <si>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</si>
  <si>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</si>
  <si>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</si>
  <si>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</si>
  <si>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</si>
  <si>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</si>
  <si>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</si>
  <si>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</si>
  <si>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</si>
  <si>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</si>
  <si>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</si>
  <si>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</si>
  <si>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</si>
  <si>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</si>
  <si>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</si>
  <si>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</si>
  <si>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</si>
  <si>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</si>
  <si>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</si>
  <si>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</si>
  <si>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</si>
  <si>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</si>
  <si>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</si>
  <si>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</si>
  <si>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</si>
  <si>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</si>
  <si>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</si>
  <si>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</si>
  <si>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</si>
  <si>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</si>
  <si>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</si>
  <si>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</si>
  <si>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</si>
  <si>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</si>
  <si>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</si>
  <si>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</si>
  <si>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</si>
  <si>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</si>
  <si>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</si>
  <si>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</si>
  <si>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</si>
  <si>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</si>
  <si>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</si>
  <si>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風力発電事業特別会計</t>
  </si>
  <si>
    <t>国民健康保険事業特別会計</t>
  </si>
  <si>
    <t>介護保険特別会計（保険事業勘定）</t>
  </si>
  <si>
    <t>航運事業特別会計</t>
  </si>
  <si>
    <t>簡易水道事業特別会計</t>
  </si>
  <si>
    <t>後期高齢者医療特別会計</t>
  </si>
  <si>
    <t>診療所事業特別会計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</si>
  <si>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</si>
  <si>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</si>
  <si>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</si>
  <si>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</si>
  <si>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</si>
  <si>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</si>
  <si>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</si>
  <si>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</si>
  <si>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</si>
  <si>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周東環境衛生組合（一般会計）</t>
    <rPh sb="0" eb="2">
      <t>シュウトウ</t>
    </rPh>
    <rPh sb="2" eb="4">
      <t>カンキョウ</t>
    </rPh>
    <rPh sb="4" eb="6">
      <t>エイセイ</t>
    </rPh>
    <rPh sb="6" eb="8">
      <t>クミアイ</t>
    </rPh>
    <rPh sb="9" eb="11">
      <t>イッパン</t>
    </rPh>
    <rPh sb="11" eb="13">
      <t>カイケイ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</si>
  <si>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</si>
  <si>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</si>
  <si>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</si>
  <si>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</si>
  <si>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</si>
  <si>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5">
      <t>シチョウ</t>
    </rPh>
    <rPh sb="5" eb="7">
      <t>ソウゴウ</t>
    </rPh>
    <rPh sb="7" eb="9">
      <t>ジム</t>
    </rPh>
    <rPh sb="9" eb="11">
      <t>クミアイ</t>
    </rPh>
    <rPh sb="25" eb="27">
      <t>カイケイ</t>
    </rPh>
    <phoneticPr fontId="5"/>
  </si>
  <si>
    <t>山口県市町総合事務組合（山口県市町公平委員会特別会計）</t>
    <rPh sb="0" eb="3">
      <t>ヤマグチケン</t>
    </rPh>
    <rPh sb="3" eb="5">
      <t>シチョウ</t>
    </rPh>
    <rPh sb="5" eb="7">
      <t>ソウゴウ</t>
    </rPh>
    <rPh sb="7" eb="9">
      <t>ジム</t>
    </rPh>
    <rPh sb="9" eb="11">
      <t>クミアイ</t>
    </rPh>
    <rPh sb="24" eb="26">
      <t>カイケイ</t>
    </rPh>
    <phoneticPr fontId="5"/>
  </si>
  <si>
    <t>山口県市町総合事務組合（交通災害共済特別会計）</t>
    <rPh sb="0" eb="3">
      <t>ヤマグチケン</t>
    </rPh>
    <rPh sb="3" eb="5">
      <t>シチョウ</t>
    </rPh>
    <rPh sb="5" eb="7">
      <t>ソウゴウ</t>
    </rPh>
    <rPh sb="7" eb="9">
      <t>ジム</t>
    </rPh>
    <rPh sb="9" eb="11">
      <t>クミアイ</t>
    </rPh>
    <rPh sb="20" eb="22">
      <t>カイケイ</t>
    </rPh>
    <phoneticPr fontId="5"/>
  </si>
  <si>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</si>
  <si>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</si>
  <si>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</si>
  <si>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</si>
  <si>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上関航運</t>
    <rPh sb="0" eb="2">
      <t>カミノセキ</t>
    </rPh>
    <rPh sb="2" eb="4">
      <t>コウウン</t>
    </rPh>
    <phoneticPr fontId="2"/>
  </si>
  <si>
    <t>上関町土地開発公社</t>
    <rPh sb="0" eb="3">
      <t>カミノセキチョウ</t>
    </rPh>
    <rPh sb="3" eb="5">
      <t>トチ</t>
    </rPh>
    <rPh sb="5" eb="9">
      <t>カイハツコウシャ</t>
    </rPh>
    <phoneticPr fontId="2"/>
  </si>
  <si>
    <t>なごみ</t>
    <phoneticPr fontId="2"/>
  </si>
  <si>
    <t>-</t>
    <phoneticPr fontId="2"/>
  </si>
  <si>
    <t>-</t>
    <phoneticPr fontId="2"/>
  </si>
  <si>
    <t>公共施設建設基金</t>
    <rPh sb="0" eb="8">
      <t>コウキョウシセツケンセツキキン</t>
    </rPh>
    <phoneticPr fontId="5"/>
  </si>
  <si>
    <t>ふるさと振興基金</t>
    <rPh sb="4" eb="8">
      <t>シンコウキキン</t>
    </rPh>
    <phoneticPr fontId="2"/>
  </si>
  <si>
    <t>原子力発電施設等立地地域特別交付金施設維持運営基金</t>
    <rPh sb="0" eb="7">
      <t>ゲンシリョクハツデンシセツ</t>
    </rPh>
    <rPh sb="7" eb="8">
      <t>トウ</t>
    </rPh>
    <rPh sb="8" eb="10">
      <t>リッチ</t>
    </rPh>
    <rPh sb="10" eb="12">
      <t>チイキ</t>
    </rPh>
    <rPh sb="17" eb="25">
      <t>シセツイジウンエイキキン</t>
    </rPh>
    <phoneticPr fontId="2"/>
  </si>
  <si>
    <t>新庁舎建設基金</t>
    <rPh sb="0" eb="3">
      <t>シンチョウシャ</t>
    </rPh>
    <rPh sb="3" eb="5">
      <t>ケンセツ</t>
    </rPh>
    <rPh sb="5" eb="7">
      <t>キキン</t>
    </rPh>
    <phoneticPr fontId="2"/>
  </si>
  <si>
    <t>ささえあい基金</t>
    <rPh sb="5" eb="7">
      <t>キキン</t>
    </rPh>
    <phoneticPr fontId="2"/>
  </si>
  <si>
    <t>-</t>
    <phoneticPr fontId="2"/>
  </si>
  <si>
    <t>法適用企業</t>
    <rPh sb="0" eb="3">
      <t>ホウテキヨウ</t>
    </rPh>
    <rPh sb="3" eb="5">
      <t>キギョウ</t>
    </rPh>
    <phoneticPr fontId="2"/>
  </si>
  <si>
    <t>〇</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</si>
  <si>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</si>
  <si>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</si>
  <si>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</si>
  <si>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</si>
  <si>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</si>
  <si>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実質公債費比率は、類似団体と比較して高いものの、将来負担比率は低くなっている。
これは、当町の主な起債である過疎債の償還期間が短いため元利償還額が高くなってしまうことと、充当可能基金をある程度保持していることによる。普通交付税額の増減により比率が左右される状況は変わらないが、借入については慎重に行う。</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</si>
  <si>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</si>
  <si>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</si>
  <si>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</si>
  <si>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充当可能基金がある程度確保されており、将来負担比率は比率なしとなっている。老朽化施設もあるが、施設整備も近年実施されている。公共施設等総合管理計画に基づき最適な更新を行い、これらの施設を永く町民に使用して頂けるよう大切に維持し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</si>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</sst>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7372065-0EFD-4530-86D2-181D371412F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0EE8-40F0-BE9A-8CFFEB94B3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269599</c:v>
                </c:pt>
                <c:pt idx="1">
                  <c:v>254106</c:v>
                </c:pt>
                <c:pt idx="2">
                  <c:v>337201</c:v>
                </c:pt>
                <c:pt idx="3">
                  <c:v>454268</c:v>
                </c:pt>
                <c:pt idx="4">
                  <c:v>172187</c:v>
                </c:pt>
              </c:numCache>
            </c:numRef>
          </c:val>
          <c:smooth val="0"/>
          <c:extLst>
            <c:ext xmlns:c16="http://schemas.microsoft.com/office/drawing/2014/chart" uri="{C3380CC4-5D6E-409C-BE32-E72D297353CC}">
              <c16:uniqueId val="{00000001-0EE8-40F0-BE9A-8CFFEB94B3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5.75</c:v>
                </c:pt>
                <c:pt idx="1">
                  <c:v>10.34</c:v>
                </c:pt>
                <c:pt idx="2">
                  <c:v>9.36</c:v>
                </c:pt>
                <c:pt idx="3">
                  <c:v>14.07</c:v>
                </c:pt>
                <c:pt idx="4">
                  <c:v>7.18</c:v>
                </c:pt>
              </c:numCache>
            </c:numRef>
          </c:val>
          <c:extLst>
            <c:ext xmlns:c16="http://schemas.microsoft.com/office/drawing/2014/chart" uri="{C3380CC4-5D6E-409C-BE32-E72D297353CC}">
              <c16:uniqueId val="{00000000-9B46-4B01-9D30-759AB509F7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24.04</c:v>
                </c:pt>
                <c:pt idx="1">
                  <c:v>27.35</c:v>
                </c:pt>
                <c:pt idx="2">
                  <c:v>31.25</c:v>
                </c:pt>
                <c:pt idx="3">
                  <c:v>34.979999999999997</c:v>
                </c:pt>
                <c:pt idx="4">
                  <c:v>47.6</c:v>
                </c:pt>
              </c:numCache>
            </c:numRef>
          </c:val>
          <c:extLst>
            <c:ext xmlns:c16="http://schemas.microsoft.com/office/drawing/2014/chart" uri="{C3380CC4-5D6E-409C-BE32-E72D297353CC}">
              <c16:uniqueId val="{00000001-9B46-4B01-9D30-759AB509F7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2.82</c:v>
                </c:pt>
                <c:pt idx="1">
                  <c:v>7.45</c:v>
                </c:pt>
                <c:pt idx="2">
                  <c:v>4.42</c:v>
                </c:pt>
                <c:pt idx="3">
                  <c:v>12.48</c:v>
                </c:pt>
                <c:pt idx="4">
                  <c:v>3.72</c:v>
                </c:pt>
              </c:numCache>
            </c:numRef>
          </c:val>
          <c:smooth val="0"/>
          <c:extLst>
            <c:ext xmlns:c16="http://schemas.microsoft.com/office/drawing/2014/chart" uri="{C3380CC4-5D6E-409C-BE32-E72D297353CC}">
              <c16:uniqueId val="{00000002-9B46-4B01-9D30-759AB509F7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BD4-4713-94B8-857DD5635E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D4-4713-94B8-857DD5635E01}"/>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BD4-4713-94B8-857DD5635E0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FBD4-4713-94B8-857DD5635E0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4-FBD4-4713-94B8-857DD5635E01}"/>
            </c:ext>
          </c:extLst>
        </c:ser>
        <c:ser>
          <c:idx val="5"/>
          <c:order val="5"/>
          <c:tx>
            <c:strRef>
              <c:f>データシート!$A$32</c:f>
              <c:strCache>
                <c:ptCount val="1"/>
                <c:pt idx="0">
                  <c:v>航運事業特別会計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0.73</c:v>
                </c:pt>
                <c:pt idx="2">
                  <c:v>#N/A</c:v>
                </c:pt>
                <c:pt idx="3">
                  <c:v>0.71</c:v>
                </c:pt>
                <c:pt idx="4">
                  <c:v>#N/A</c:v>
                </c:pt>
                <c:pt idx="5">
                  <c:v>0.35</c:v>
                </c:pt>
                <c:pt idx="6">
                  <c:v>#N/A</c:v>
                </c:pt>
                <c:pt idx="7">
                  <c:v>0.23</c:v>
                </c:pt>
                <c:pt idx="8">
                  <c:v>#N/A</c:v>
                </c:pt>
                <c:pt idx="9">
                  <c:v>0.02</c:v>
                </c:pt>
              </c:numCache>
            </c:numRef>
          </c:val>
          <c:extLst>
            <c:ext xmlns:c16="http://schemas.microsoft.com/office/drawing/2014/chart" uri="{C3380CC4-5D6E-409C-BE32-E72D297353CC}">
              <c16:uniqueId val="{00000005-FBD4-4713-94B8-857DD5635E01}"/>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1.59</c:v>
                </c:pt>
                <c:pt idx="2">
                  <c:v>#N/A</c:v>
                </c:pt>
                <c:pt idx="3">
                  <c:v>1.72</c:v>
                </c:pt>
                <c:pt idx="4">
                  <c:v>#N/A</c:v>
                </c:pt>
                <c:pt idx="5">
                  <c:v>0.89</c:v>
                </c:pt>
                <c:pt idx="6">
                  <c:v>#N/A</c:v>
                </c:pt>
                <c:pt idx="7">
                  <c:v>0.82</c:v>
                </c:pt>
                <c:pt idx="8">
                  <c:v>#N/A</c:v>
                </c:pt>
                <c:pt idx="9">
                  <c:v>0.88</c:v>
                </c:pt>
              </c:numCache>
            </c:numRef>
          </c:val>
          <c:extLst>
            <c:ext xmlns:c16="http://schemas.microsoft.com/office/drawing/2014/chart" uri="{C3380CC4-5D6E-409C-BE32-E72D297353CC}">
              <c16:uniqueId val="{00000006-FBD4-4713-94B8-857DD5635E0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0.68</c:v>
                </c:pt>
                <c:pt idx="2">
                  <c:v>#N/A</c:v>
                </c:pt>
                <c:pt idx="3">
                  <c:v>0.91</c:v>
                </c:pt>
                <c:pt idx="4">
                  <c:v>#N/A</c:v>
                </c:pt>
                <c:pt idx="5">
                  <c:v>1.1000000000000001</c:v>
                </c:pt>
                <c:pt idx="6">
                  <c:v>#N/A</c:v>
                </c:pt>
                <c:pt idx="7">
                  <c:v>0.67</c:v>
                </c:pt>
                <c:pt idx="8">
                  <c:v>#N/A</c:v>
                </c:pt>
                <c:pt idx="9">
                  <c:v>0.9</c:v>
                </c:pt>
              </c:numCache>
            </c:numRef>
          </c:val>
          <c:extLst>
            <c:ext xmlns:c16="http://schemas.microsoft.com/office/drawing/2014/chart" uri="{C3380CC4-5D6E-409C-BE32-E72D297353CC}">
              <c16:uniqueId val="{00000007-FBD4-4713-94B8-857DD5635E01}"/>
            </c:ext>
          </c:extLst>
        </c:ser>
        <c:ser>
          <c:idx val="8"/>
          <c:order val="8"/>
          <c:tx>
            <c:strRef>
              <c:f>データシート!$A$35</c:f>
              <c:strCache>
                <c:ptCount val="1"/>
                <c:pt idx="0">
                  <c:v>風力発電事業特別会計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c:v>
                </c:pt>
                <c:pt idx="2">
                  <c:v>#N/A</c:v>
                </c:pt>
                <c:pt idx="3">
                  <c:v>1.7</c:v>
                </c:pt>
                <c:pt idx="4">
                  <c:v>#N/A</c:v>
                </c:pt>
                <c:pt idx="5">
                  <c:v>1.89</c:v>
                </c:pt>
                <c:pt idx="6">
                  <c:v>#N/A</c:v>
                </c:pt>
                <c:pt idx="7">
                  <c:v>1.72</c:v>
                </c:pt>
                <c:pt idx="8">
                  <c:v>#N/A</c:v>
                </c:pt>
                <c:pt idx="9">
                  <c:v>1.05</c:v>
                </c:pt>
              </c:numCache>
            </c:numRef>
          </c:val>
          <c:extLst>
            <c:ext xmlns:c16="http://schemas.microsoft.com/office/drawing/2014/chart" uri="{C3380CC4-5D6E-409C-BE32-E72D297353CC}">
              <c16:uniqueId val="{00000008-FBD4-4713-94B8-857DD5635E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5.75</c:v>
                </c:pt>
                <c:pt idx="2">
                  <c:v>#N/A</c:v>
                </c:pt>
                <c:pt idx="3">
                  <c:v>10.34</c:v>
                </c:pt>
                <c:pt idx="4">
                  <c:v>#N/A</c:v>
                </c:pt>
                <c:pt idx="5">
                  <c:v>9.35</c:v>
                </c:pt>
                <c:pt idx="6">
                  <c:v>#N/A</c:v>
                </c:pt>
                <c:pt idx="7">
                  <c:v>14.06</c:v>
                </c:pt>
                <c:pt idx="8">
                  <c:v>#N/A</c:v>
                </c:pt>
                <c:pt idx="9">
                  <c:v>7.17</c:v>
                </c:pt>
              </c:numCache>
            </c:numRef>
          </c:val>
          <c:extLst>
            <c:ext xmlns:c16="http://schemas.microsoft.com/office/drawing/2014/chart" uri="{C3380CC4-5D6E-409C-BE32-E72D297353CC}">
              <c16:uniqueId val="{00000009-FBD4-4713-94B8-857DD5635E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300</c:v>
                </c:pt>
                <c:pt idx="5">
                  <c:v>299</c:v>
                </c:pt>
                <c:pt idx="8">
                  <c:v>305</c:v>
                </c:pt>
                <c:pt idx="11">
                  <c:v>290</c:v>
                </c:pt>
                <c:pt idx="14">
                  <c:v>299</c:v>
                </c:pt>
              </c:numCache>
            </c:numRef>
          </c:val>
          <c:extLst>
            <c:ext xmlns:c16="http://schemas.microsoft.com/office/drawing/2014/chart" uri="{C3380CC4-5D6E-409C-BE32-E72D297353CC}">
              <c16:uniqueId val="{00000000-B609-49A0-953B-A62CB214ED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1-B609-49A0-953B-A62CB214ED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B609-49A0-953B-A62CB214ED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9</c:v>
                </c:pt>
                <c:pt idx="6">
                  <c:v>8</c:v>
                </c:pt>
                <c:pt idx="9">
                  <c:v>8</c:v>
                </c:pt>
                <c:pt idx="12">
                  <c:v>7</c:v>
                </c:pt>
              </c:numCache>
            </c:numRef>
          </c:val>
          <c:extLst>
            <c:ext xmlns:c16="http://schemas.microsoft.com/office/drawing/2014/chart" uri="{C3380CC4-5D6E-409C-BE32-E72D297353CC}">
              <c16:uniqueId val="{00000003-B609-49A0-953B-A62CB214ED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41</c:v>
                </c:pt>
                <c:pt idx="3">
                  <c:v>42</c:v>
                </c:pt>
                <c:pt idx="6">
                  <c:v>42</c:v>
                </c:pt>
                <c:pt idx="9">
                  <c:v>42</c:v>
                </c:pt>
                <c:pt idx="12">
                  <c:v>42</c:v>
                </c:pt>
              </c:numCache>
            </c:numRef>
          </c:val>
          <c:extLst>
            <c:ext xmlns:c16="http://schemas.microsoft.com/office/drawing/2014/chart" uri="{C3380CC4-5D6E-409C-BE32-E72D297353CC}">
              <c16:uniqueId val="{00000004-B609-49A0-953B-A62CB214ED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09-49A0-953B-A62CB214ED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09-49A0-953B-A62CB214ED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373</c:v>
                </c:pt>
                <c:pt idx="3">
                  <c:v>374</c:v>
                </c:pt>
                <c:pt idx="6">
                  <c:v>382</c:v>
                </c:pt>
                <c:pt idx="9">
                  <c:v>376</c:v>
                </c:pt>
                <c:pt idx="12">
                  <c:v>406</c:v>
                </c:pt>
              </c:numCache>
            </c:numRef>
          </c:val>
          <c:extLst>
            <c:ext xmlns:c16="http://schemas.microsoft.com/office/drawing/2014/chart" uri="{C3380CC4-5D6E-409C-BE32-E72D297353CC}">
              <c16:uniqueId val="{00000007-B609-49A0-953B-A62CB214ED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129</c:v>
                </c:pt>
                <c:pt idx="2">
                  <c:v>#N/A</c:v>
                </c:pt>
                <c:pt idx="3">
                  <c:v>#N/A</c:v>
                </c:pt>
                <c:pt idx="4">
                  <c:v>126</c:v>
                </c:pt>
                <c:pt idx="5">
                  <c:v>#N/A</c:v>
                </c:pt>
                <c:pt idx="6">
                  <c:v>#N/A</c:v>
                </c:pt>
                <c:pt idx="7">
                  <c:v>127</c:v>
                </c:pt>
                <c:pt idx="8">
                  <c:v>#N/A</c:v>
                </c:pt>
                <c:pt idx="9">
                  <c:v>#N/A</c:v>
                </c:pt>
                <c:pt idx="10">
                  <c:v>136</c:v>
                </c:pt>
                <c:pt idx="11">
                  <c:v>#N/A</c:v>
                </c:pt>
                <c:pt idx="12">
                  <c:v>#N/A</c:v>
                </c:pt>
                <c:pt idx="13">
                  <c:v>157</c:v>
                </c:pt>
                <c:pt idx="14">
                  <c:v>#N/A</c:v>
                </c:pt>
              </c:numCache>
            </c:numRef>
          </c:val>
          <c:smooth val="0"/>
          <c:extLst>
            <c:ext xmlns:c16="http://schemas.microsoft.com/office/drawing/2014/chart" uri="{C3380CC4-5D6E-409C-BE32-E72D297353CC}">
              <c16:uniqueId val="{00000008-B609-49A0-953B-A62CB214ED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2762</c:v>
                </c:pt>
                <c:pt idx="5">
                  <c:v>2760</c:v>
                </c:pt>
                <c:pt idx="8">
                  <c:v>2761</c:v>
                </c:pt>
                <c:pt idx="11">
                  <c:v>2740</c:v>
                </c:pt>
                <c:pt idx="14">
                  <c:v>2662</c:v>
                </c:pt>
              </c:numCache>
            </c:numRef>
          </c:val>
          <c:extLst>
            <c:ext xmlns:c16="http://schemas.microsoft.com/office/drawing/2014/chart" uri="{C3380CC4-5D6E-409C-BE32-E72D297353CC}">
              <c16:uniqueId val="{00000000-7561-447A-ACED-899CA08859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111</c:v>
                </c:pt>
                <c:pt idx="5">
                  <c:v>101</c:v>
                </c:pt>
                <c:pt idx="8">
                  <c:v>91</c:v>
                </c:pt>
                <c:pt idx="11">
                  <c:v>94</c:v>
                </c:pt>
                <c:pt idx="14">
                  <c:v>69</c:v>
                </c:pt>
              </c:numCache>
            </c:numRef>
          </c:val>
          <c:extLst>
            <c:ext xmlns:c16="http://schemas.microsoft.com/office/drawing/2014/chart" uri="{C3380CC4-5D6E-409C-BE32-E72D297353CC}">
              <c16:uniqueId val="{00000001-7561-447A-ACED-899CA08859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2624</c:v>
                </c:pt>
                <c:pt idx="5">
                  <c:v>2710</c:v>
                </c:pt>
                <c:pt idx="8">
                  <c:v>2721</c:v>
                </c:pt>
                <c:pt idx="11">
                  <c:v>2595</c:v>
                </c:pt>
                <c:pt idx="14">
                  <c:v>2892</c:v>
                </c:pt>
              </c:numCache>
            </c:numRef>
          </c:val>
          <c:extLst>
            <c:ext xmlns:c16="http://schemas.microsoft.com/office/drawing/2014/chart" uri="{C3380CC4-5D6E-409C-BE32-E72D297353CC}">
              <c16:uniqueId val="{00000002-7561-447A-ACED-899CA08859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61-447A-ACED-899CA08859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61-447A-ACED-899CA08859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36</c:v>
                </c:pt>
                <c:pt idx="3">
                  <c:v>31</c:v>
                </c:pt>
                <c:pt idx="6">
                  <c:v>40</c:v>
                </c:pt>
                <c:pt idx="9">
                  <c:v>41</c:v>
                </c:pt>
                <c:pt idx="12">
                  <c:v>33</c:v>
                </c:pt>
              </c:numCache>
            </c:numRef>
          </c:val>
          <c:extLst>
            <c:ext xmlns:c16="http://schemas.microsoft.com/office/drawing/2014/chart" uri="{C3380CC4-5D6E-409C-BE32-E72D297353CC}">
              <c16:uniqueId val="{00000005-7561-447A-ACED-899CA08859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431</c:v>
                </c:pt>
                <c:pt idx="3">
                  <c:v>333</c:v>
                </c:pt>
                <c:pt idx="6">
                  <c:v>439</c:v>
                </c:pt>
                <c:pt idx="9">
                  <c:v>419</c:v>
                </c:pt>
                <c:pt idx="12">
                  <c:v>421</c:v>
                </c:pt>
              </c:numCache>
            </c:numRef>
          </c:val>
          <c:extLst>
            <c:ext xmlns:c16="http://schemas.microsoft.com/office/drawing/2014/chart" uri="{C3380CC4-5D6E-409C-BE32-E72D297353CC}">
              <c16:uniqueId val="{00000006-7561-447A-ACED-899CA08859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69</c:v>
                </c:pt>
                <c:pt idx="3">
                  <c:v>63</c:v>
                </c:pt>
                <c:pt idx="6">
                  <c:v>53</c:v>
                </c:pt>
                <c:pt idx="9">
                  <c:v>49</c:v>
                </c:pt>
                <c:pt idx="12">
                  <c:v>153</c:v>
                </c:pt>
              </c:numCache>
            </c:numRef>
          </c:val>
          <c:extLst>
            <c:ext xmlns:c16="http://schemas.microsoft.com/office/drawing/2014/chart" uri="{C3380CC4-5D6E-409C-BE32-E72D297353CC}">
              <c16:uniqueId val="{00000007-7561-447A-ACED-899CA08859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377</c:v>
                </c:pt>
                <c:pt idx="3">
                  <c:v>343</c:v>
                </c:pt>
                <c:pt idx="6">
                  <c:v>310</c:v>
                </c:pt>
                <c:pt idx="9">
                  <c:v>281</c:v>
                </c:pt>
                <c:pt idx="12">
                  <c:v>250</c:v>
                </c:pt>
              </c:numCache>
            </c:numRef>
          </c:val>
          <c:extLst>
            <c:ext xmlns:c16="http://schemas.microsoft.com/office/drawing/2014/chart" uri="{C3380CC4-5D6E-409C-BE32-E72D297353CC}">
              <c16:uniqueId val="{00000008-7561-447A-ACED-899CA08859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61-447A-ACED-899CA08859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3471</c:v>
                </c:pt>
                <c:pt idx="3">
                  <c:v>3498</c:v>
                </c:pt>
                <c:pt idx="6">
                  <c:v>3643</c:v>
                </c:pt>
                <c:pt idx="9">
                  <c:v>3876</c:v>
                </c:pt>
                <c:pt idx="12">
                  <c:v>3699</c:v>
                </c:pt>
              </c:numCache>
            </c:numRef>
          </c:val>
          <c:extLst>
            <c:ext xmlns:c16="http://schemas.microsoft.com/office/drawing/2014/chart" uri="{C3380CC4-5D6E-409C-BE32-E72D297353CC}">
              <c16:uniqueId val="{0000000A-7561-447A-ACED-899CA08859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61-447A-ACED-899CA08859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576</c:v>
                </c:pt>
                <c:pt idx="1">
                  <c:v>716</c:v>
                </c:pt>
                <c:pt idx="2">
                  <c:v>936</c:v>
                </c:pt>
              </c:numCache>
            </c:numRef>
          </c:val>
          <c:extLst>
            <c:ext xmlns:c16="http://schemas.microsoft.com/office/drawing/2014/chart" uri="{C3380CC4-5D6E-409C-BE32-E72D297353CC}">
              <c16:uniqueId val="{00000000-4E48-444D-8210-967085F9A8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86</c:v>
                </c:pt>
                <c:pt idx="1">
                  <c:v>86</c:v>
                </c:pt>
                <c:pt idx="2">
                  <c:v>86</c:v>
                </c:pt>
              </c:numCache>
            </c:numRef>
          </c:val>
          <c:extLst>
            <c:ext xmlns:c16="http://schemas.microsoft.com/office/drawing/2014/chart" uri="{C3380CC4-5D6E-409C-BE32-E72D297353CC}">
              <c16:uniqueId val="{00000001-4E48-444D-8210-967085F9A8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2152</c:v>
                </c:pt>
                <c:pt idx="1">
                  <c:v>1806</c:v>
                </c:pt>
                <c:pt idx="2">
                  <c:v>1813</c:v>
                </c:pt>
              </c:numCache>
            </c:numRef>
          </c:val>
          <c:extLst>
            <c:ext xmlns:c16="http://schemas.microsoft.com/office/drawing/2014/chart" uri="{C3380CC4-5D6E-409C-BE32-E72D297353CC}">
              <c16:uniqueId val="{00000002-4E48-444D-8210-967085F9A8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{498CB327-40AB-4E31-92E6-4B953C8F8E4E}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F41-4965-BB9E-FC938AD6A3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{C211067F-5BB9-4DFF-A5EC-8282E77ADA8E}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41-4965-BB9E-FC938AD6A3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{8A6BADAA-9BBF-4290-A642-88A15BD19AB6}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41-4965-BB9E-FC938AD6A3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{E796AA92-A05D-4EE2-8662-F920F4BFED54}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41-4965-BB9E-FC938AD6A3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{B56770C2-C6C4-4968-9B7F-918228AE0A72}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41-4965-BB9E-FC938AD6A3B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{9989CE8D-7113-40AD-87F2-8BED36F58B83}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F41-4965-BB9E-FC938AD6A3B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{1243FCE3-0A5A-4DA6-BAA4-C1CCBD30FA80}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F41-4965-BB9E-FC938AD6A3B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{6496681C-1A4D-4EDC-A3B1-60969F24E087}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F41-4965-BB9E-FC938AD6A3B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{B79DA526-70E6-4298-8F9B-16F426DD5155}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F41-4965-BB9E-FC938AD6A3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58.9</c:v>
                </c:pt>
                <c:pt idx="16">
                  <c:v>60.5</c:v>
                </c:pt>
                <c:pt idx="24">
                  <c:v>58.8</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F41-4965-BB9E-FC938AD6A3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{35E4F66D-3670-4F6A-8016-F208EF1BC0E9}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F41-4965-BB9E-FC938AD6A3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{A1D9A7A2-B6E9-4842-B786-375B4150DF0D}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41-4965-BB9E-FC938AD6A3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{23F1F209-1E6C-4FEF-915E-11E7137B74FC}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41-4965-BB9E-FC938AD6A3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{73B84EED-3CC2-4DC2-8D6E-A2438E786031}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41-4965-BB9E-FC938AD6A3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{0E2C1B63-657A-4E63-8030-5CFA8A5CF4AB}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41-4965-BB9E-FC938AD6A3B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{E2E0AD68-C453-48B2-8A8E-5DEF8390B76F}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F41-4965-BB9E-FC938AD6A3B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{8024E6EC-D532-47E7-85A0-40EC6F0EFB99}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F41-4965-BB9E-FC938AD6A3B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{9C8D3EDD-2AD9-4DD1-90E7-E484E3240AEE}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F41-4965-BB9E-FC938AD6A3B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{3CE76150-D1E2-480C-AD39-6AFD770FE0D7}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F41-4965-BB9E-FC938AD6A3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41-4965-BB9E-FC938AD6A3BE}"/>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{C0A65843-7203-4C1E-8DA9-75B04A67BB77}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A62-44EC-80C6-7676641F8F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{9B3E864B-62E3-4673-9A65-E672E68D8FEA}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62-44EC-80C6-7676641F8F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{C9D0BDFF-94A3-4E11-9932-5BFD20440379}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62-44EC-80C6-7676641F8F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{82421DAF-ED9E-453B-A0A8-0CE1FF9ADA82}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62-44EC-80C6-7676641F8F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{5422FA6A-075B-486E-9DA5-4C3642F674D0}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62-44EC-80C6-7676641F8FB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{E961A86B-0BE1-45CD-8F1B-B94594B300F7}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A62-44EC-80C6-7676641F8FB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{1C626A35-C52F-4095-BAA3-4D889D44145D}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A62-44EC-80C6-7676641F8FB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{400E9525-0952-4F87-A5BB-C9301686F5D6}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A62-44EC-80C6-7676641F8FB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{97545A58-D6D3-438A-AEB2-4752C23368C9}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A62-44EC-80C6-7676641F8F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9.1999999999999993</c:v>
                </c:pt>
                <c:pt idx="16">
                  <c:v>8.4</c:v>
                </c:pt>
                <c:pt idx="24">
                  <c:v>8.1</c:v>
                </c:pt>
                <c:pt idx="32">
                  <c:v>8.4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A62-44EC-80C6-7676641F8F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{4993FDB9-82D5-4A84-9D27-5090213EA599}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A62-44EC-80C6-7676641F8F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{C8A8E926-B894-436C-9BFB-18ECB3BBB70E}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62-44EC-80C6-7676641F8F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{3221A8DC-CEBE-4FDB-B95C-149BC34F2FFA}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62-44EC-80C6-7676641F8F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{050BDBC3-41A5-40FB-94A9-9A87AEDA5238}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62-44EC-80C6-7676641F8F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{9DF074D7-FFC6-4596-8EE1-420EAF6CCF37}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62-44EC-80C6-7676641F8FBB}"/>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{32AE8C89-30F9-422D-A81D-CFE72173D539}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A62-44EC-80C6-7676641F8FB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{3F7EF1D4-80E1-43B7-BDA2-D46351F03435}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A62-44EC-80C6-7676641F8FB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{27ABE34B-D7C1-41FD-B790-77328DFD1754}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A62-44EC-80C6-7676641F8FB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{F0518ABD-25EA-44B3-BEA7-162CC4882F40}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A62-44EC-80C6-7676641F8F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A62-44EC-80C6-7676641F8FB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946C4B2-5EA5-4460-B118-A6EBD9AB53E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156B8E7-B1D4-4C35-BD8E-5D17AAFCA6D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004C4FA-31B8-4B9C-B1CC-D31D4830B60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74440CD-3798-4189-8EAA-50DCB2CB7A5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631AFDE-7189-4FF2-9A7D-D3F260C47AB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8943756-F554-48CC-8F03-D50778397E6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75B7864-CB32-4682-9372-398412C3885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0409206-CD39-4386-9773-D012CCC7CCA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921C22A-F08F-43D0-B9B8-2FCA0798F27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6AD2BC7-7687-45C9-8058-24934FF621F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2,390
2,386
34.69
3,682,534
3,512,917
141,149
1,966,867
3,698,557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16F0EA4-FC5E-4AC9-8EA2-43AF6E4507C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B07CDA5-E352-417A-BF4B-E76805A666E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5065614-8ED9-44D5-88D9-67351741D4D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4C73-9CE6-4088-B1B2-B533CA11CE5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E60DFA9-54B0-47CA-86E1-8DE926F6A6E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BA598D2-9ACB-4F3D-B057-0316A5B50E8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349E4C3-9AE7-42F8-975C-F95D0CECE47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977255C-47C5-4797-8B1D-4BE671B56DE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C027016-2AFC-4A9D-A93C-FFE8D5169C2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836BE52-F926-42CF-8D5C-38C5A880FC8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902444E-EBA9-4311-98C4-3637A73E96C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4E9F804-B749-495F-A808-383169913DA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E355538-C5DE-4497-9C76-B30F4DDAE05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BEA4C50-F64C-48B1-AFBF-B3574365854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5422C9B-2303-4291-B0B1-78BF3572A01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73F1BFD-8E95-490C-A980-D3465D1F600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97F3CE3-FC4D-4D49-9A96-99E82FFD8F0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03D2624-A2D5-4C44-ACDE-5810F931D9B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6AF813E-DAB9-4B14-AF8E-6B0FE0FA825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3DF65B0-30C6-4970-9FAC-F82FFBA01C6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31C8E19-58BF-4175-A70A-61822F8A9BA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0B4D4D6-EED0-4C2A-B4EF-3791D72A826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EAB4B39-7039-4468-9D56-26993B06250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FAD0646-65C5-4AB2-A861-A402AE64EC6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4CC7C07-6AD9-4212-BF36-B0E35F52FD2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8B72FE4-6001-42E9-A1F5-10FA010CCC5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A37B918-452F-4CF7-A39B-51E74A3F8B6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22006B4-A54C-4CA2-8248-A0AAE3FA83C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C9CC1E2-A61C-48AD-AB58-0A2F8A679EB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A171D18-E9B7-452C-86E0-9A261E092C8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0EB17AC-08D3-4761-A103-86C759E4CB1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B329EF3-8619-4920-8CFC-13CC66915B5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B37A942-8A79-44B5-B5BB-247286035EB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5BFE119-D428-4EA9-BCDF-0FAF314E475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2A83097-3874-4599-BDDA-59B1BA7741E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280B661-88A0-4490-9479-73EDB6727FE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68C5818-912D-4DAF-8923-3902BE31EF4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財政力指数は低い数値が続いている。人口の減少や、全国平均を上回る高齢化率（令和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％）に加え、雇用や経済を下支えする産業基盤もない。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定住人口の増加と産業振興に積極的に取り組み、税収増加を図る必要があるが、福祉関係団体と三セクの赤字補填に一般財源が割かれ、成果を出すのに苦労している。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5963850-B59A-4AD6-8BA1-FC6710C9B1E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DF71371C-B89D-4228-B464-F42E592F6264}"/>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47772E0-611C-40C0-9E14-12A9A52F0A2A}"/>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6F8A1B-4719-451A-818E-1F8A75D1AB94}"/>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62B49600-6202-4A1D-AEA3-CAF013516F0A}"/>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774545C4-F3B3-43EC-BD01-12F9B11A523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1AD6FB6-D8A4-4FD8-BA69-B6248D22EAC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8729336F-EF0B-4687-A39D-F14572DD327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7E0BF213-94CA-45A5-BB82-6B878E674D9B}"/>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CCB369D8-5E41-4639-B557-D2E7A60A1626}"/>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C81F69FF-79AE-48D2-A29B-B749C3E75467}"/>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6FFBF12A-BEBB-4445-BCA8-216B92D9C086}"/>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DCCF1885-882E-4631-A85E-0212D233F893}"/>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78D17AA8-DE3E-4EEF-A163-69A9639663F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3F71304F-9218-4BB4-86C1-ADEAE8F6B0C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FB0676FF-E126-4179-84F7-25AB4C62862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2DB0E0DB-98AA-444E-92A9-687A123FA4D2}"/>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5833D558-4DFA-4C46-8F3F-CFFDFFCC6A9B}"/>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71B54625-113B-43E0-9C3F-3171234CFA14}"/>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99AFAB95-E72B-4E56-BD94-F8507879D8ED}"/>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5EFA91A0-60C7-4651-A75B-5F6CE878189A}"/>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C26868B0-3C91-4FE4-AF79-6931FF5F148D}"/>
            </a:ext>
          </a:extLst>
        </xdr:cNvPr>
        <xdr:cNvCxnSpPr/>
      </xdr:nvCxnSpPr>
      <xdr:spPr>
        <a:xfrm>
          <a:off x="4114800" y="77089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B05F93BC-30E2-4BEF-9463-6B9E577EC997}"/>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80A06059-3EDE-478C-9D8A-FC3D46E8A018}"/>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4E4B8AD7-9F1E-4C80-BFE1-405CECE94DC4}"/>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4F7FBF1A-C150-45B5-8B22-D2CAC0ABF453}"/>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C19FAAFF-D867-46E8-A899-75DD55C101CD}"/>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85C4328E-036A-4CC9-8D4A-805878ED3AE6}"/>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1ACA51BB-8DBE-4150-B460-DF9A42405E86}"/>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DD306C3F-6625-4C8D-A757-7B0C3B04609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8D4C4857-6606-434A-82D2-E1ECBA79DD2A}"/>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E820FB65-173D-4C7C-AB2A-6DE2D7516031}"/>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9E31AA8-C99E-4474-A48E-46129320E66D}"/>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3DCE92EC-07E5-4CAC-8ECF-67836D95749E}"/>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584162A6-F2F4-4043-BB47-CD69F38A2426}"/>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D635BDA-5B68-4462-BA8A-3259F161B76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1924D3A-1DDD-4887-8805-4DB9E396B34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732A872-7E6D-4C26-A30C-C65CF47312A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EA3B7B2-2660-4911-9E11-75E9BCB280F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21C27C2-C65C-448A-A66C-56ADE73A8BC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E114B3D5-6104-4A15-8F6F-9296D22F2FF1}"/>
            </a:ext>
          </a:extLst>
        </xdr:cNvPr>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B6B31E36-118D-4F12-A784-57E48B15B551}"/>
            </a:ext>
          </a:extLst>
        </xdr:cNvPr>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5641233B-B441-4413-9B55-D66726EB3C3D}"/>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C80F300E-EA43-45AA-91EE-76523055923C}"/>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D3419C32-BBEA-42B9-91A5-088CB4C587CE}"/>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5C597646-A07A-402A-85D4-560435A11BA8}"/>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9D5D1714-2E9D-4504-BD09-556F5B475442}"/>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EED8BF55-E497-4C71-A429-950E3A4F0E85}"/>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63E52E29-ACFA-490B-B849-1BD3AB238F82}"/>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E096EA4F-98F4-409D-8814-AE824AD3A4A8}"/>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F1EEEE9C-F068-43C3-8493-3ABF7E18A4D1}"/>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19A71273-1313-442E-AF72-62F1226677F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2BBEB45A-5E3F-470A-A4FF-FC685CB4B5B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B682B008-A66A-4B56-A073-FE7A7E04925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4AE1E10-BE7C-4415-B823-2A7D6EEBB33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2CC6B9F6-5BF5-436E-A5C0-24E9A4F7FE4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CAF64D65-1819-4596-8880-D0CC55238A8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A3704ABB-B313-407D-8F9B-F3FD2F1D1F9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2B5B17FB-5898-46E6-9D0C-672DD32B2C5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2F63D2DA-5BC5-44C3-AFD4-41697196A19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2188F9CB-5191-4C09-950D-7B14ABD3A4A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D28E602-F518-474E-A99D-3A2607564CB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E8FD43CB-5433-4EE3-BBB5-D861AD31594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数値は悪化した。分子の面では公債費や補助費の経常経費充当一般財源が増加し、分母の面で普通交付税が約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百万円減少したことが理由である。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例年、経常経費に特段大きな増減はないため、経常収支比率は、自主財源でない普通交付税の増減に影響される。そのためにも算定基礎数値の人口の確保は、町の最大の課題である。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62DB9ECA-B234-4BB4-B4D9-71DF4299342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388322BF-3D68-42F1-95F8-F0C75D738AD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D31D1B99-59AF-4408-A931-3FDB1AFD553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C61DC65F-6579-43A1-9D66-3A61B2DE1C53}"/>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25662FD9-FBD9-4C6B-A0E7-56F99679DEB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6F77A702-D009-40CD-96AD-79AEB48E863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8ED19778-5963-4C97-8DE9-BF270E7C2B7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219DE7D2-B6E7-4701-B3D3-C3CFC62CD31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EC19B7AB-FFAD-4BFD-B9E8-E4B7542419AF}"/>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B3D8C54B-B46C-4A81-B077-CA62D0B182D1}"/>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5DA62F70-BA4F-4B09-AFFF-8E683EEB8D9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D34BD89B-8106-448A-8FC0-DD23284B395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FF14A8A0-550D-4D14-9CF7-39BC987893B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6AB04FF-AD33-4455-B9B1-C64B4BD4523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31A1EB6B-857A-4D50-AA2D-952916A7CA44}"/>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A3E2C10E-6CFC-4D5C-8A27-123925CE428C}"/>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46EFA1D5-73EF-48AF-9D80-B5A9211AC795}"/>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96A0A4EF-5672-4068-BF24-E46E52D609FF}"/>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E15BAA08-0211-4A4F-82F6-0936C4CAB401}"/>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65</xdr:row>
      <xdr:rowOff>159893</xdr:rowOff>
    </xdr:to>
    <xdr:cxnSp macro="">
      <xdr:nvCxnSpPr>
        <xdr:cNvPr id="131" name="直線コネクタ 130">
          <a:extLst>
            <a:ext uri="{FF2B5EF4-FFF2-40B4-BE49-F238E27FC236}">
              <a16:creationId xmlns:a16="http://schemas.microsoft.com/office/drawing/2014/main" id="{30691395-FB28-4044-A79E-03143A6FDF42}"/>
            </a:ext>
          </a:extLst>
        </xdr:cNvPr>
        <xdr:cNvCxnSpPr/>
      </xdr:nvCxnSpPr>
      <xdr:spPr>
        <a:xfrm>
          <a:off x="4114800" y="11113516"/>
          <a:ext cx="8382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A5ECAEE1-E566-4C46-86F8-692A4956579E}"/>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6590A543-3494-49A6-937A-5FB8D4C9B5EC}"/>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66</xdr:row>
      <xdr:rowOff>39116</xdr:rowOff>
    </xdr:to>
    <xdr:cxnSp macro="">
      <xdr:nvCxnSpPr>
        <xdr:cNvPr id="134" name="直線コネクタ 133">
          <a:extLst>
            <a:ext uri="{FF2B5EF4-FFF2-40B4-BE49-F238E27FC236}">
              <a16:creationId xmlns:a16="http://schemas.microsoft.com/office/drawing/2014/main" id="{81725B4B-65B3-417F-AA87-425F5DF97AEA}"/>
            </a:ext>
          </a:extLst>
        </xdr:cNvPr>
        <xdr:cNvCxnSpPr/>
      </xdr:nvCxnSpPr>
      <xdr:spPr>
        <a:xfrm flipV="1">
          <a:off x="3225800" y="111135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3D4A9A5-3066-43E3-B933-F28DDF75251B}"/>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BFF7514A-2897-4544-8FFE-98B3DFF6B1B3}"/>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39116</xdr:rowOff>
    </xdr:from>
    <xdr:to>
      <xdr:col>15</xdr:col>
      <xdr:colOff>82550</xdr:colOff>
      <xdr:row>66</xdr:row>
      <xdr:rowOff>104267</xdr:rowOff>
    </xdr:to>
    <xdr:cxnSp macro="">
      <xdr:nvCxnSpPr>
        <xdr:cNvPr id="137" name="直線コネクタ 136">
          <a:extLst>
            <a:ext uri="{FF2B5EF4-FFF2-40B4-BE49-F238E27FC236}">
              <a16:creationId xmlns:a16="http://schemas.microsoft.com/office/drawing/2014/main" id="{3204AE05-072C-4C9E-948A-278D83D8FFD2}"/>
            </a:ext>
          </a:extLst>
        </xdr:cNvPr>
        <xdr:cNvCxnSpPr/>
      </xdr:nvCxnSpPr>
      <xdr:spPr>
        <a:xfrm flipV="1">
          <a:off x="2336800" y="1135481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584E36CB-CE2C-4922-8615-B84AAFFFF0D1}"/>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8F40A31E-416A-4999-8EF6-5C9C80B728C1}"/>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68072</xdr:rowOff>
    </xdr:from>
    <xdr:to>
      <xdr:col>11</xdr:col>
      <xdr:colOff>31750</xdr:colOff>
      <xdr:row>66</xdr:row>
      <xdr:rowOff>104267</xdr:rowOff>
    </xdr:to>
    <xdr:cxnSp macro="">
      <xdr:nvCxnSpPr>
        <xdr:cNvPr id="140" name="直線コネクタ 139">
          <a:extLst>
            <a:ext uri="{FF2B5EF4-FFF2-40B4-BE49-F238E27FC236}">
              <a16:creationId xmlns:a16="http://schemas.microsoft.com/office/drawing/2014/main" id="{B8389639-7D90-4FD2-872E-E53A05EEBD47}"/>
            </a:ext>
          </a:extLst>
        </xdr:cNvPr>
        <xdr:cNvCxnSpPr/>
      </xdr:nvCxnSpPr>
      <xdr:spPr>
        <a:xfrm>
          <a:off x="1447800" y="1138377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3C09BF60-FC9F-4432-939E-AB82222C9B16}"/>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AB284943-3C4D-41B8-9BA5-AC04E2F85AF2}"/>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16A98018-56E6-4767-B256-A838561AB8EC}"/>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2D64E19D-6A25-4ACC-BC7D-BB94CD06CA6E}"/>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BAE7EB8-1F62-462E-B876-1A0E3B426DA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55E8A1F-3001-4E1D-8F0D-7B05CBAF7104}"/>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BF39A77-3E93-4DD6-8E88-86ABC22B773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B6E3D36-1706-43D8-AF46-7583A89C1B1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92F11E0-1CFA-42A6-BDC8-EFC0EEF482E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109093</xdr:rowOff>
    </xdr:from>
    <xdr:to>
      <xdr:col>23</xdr:col>
      <xdr:colOff>184150</xdr:colOff>
      <xdr:row>66</xdr:row>
      <xdr:rowOff>39243</xdr:rowOff>
    </xdr:to>
    <xdr:sp macro="" textlink="">
      <xdr:nvSpPr>
        <xdr:cNvPr id="150" name="楕円 149">
          <a:extLst>
            <a:ext uri="{FF2B5EF4-FFF2-40B4-BE49-F238E27FC236}">
              <a16:creationId xmlns:a16="http://schemas.microsoft.com/office/drawing/2014/main" id="{1CEFED5C-AEAA-45C1-811B-5ABF21B7568F}"/>
            </a:ext>
          </a:extLst>
        </xdr:cNvPr>
        <xdr:cNvSpPr/>
      </xdr:nvSpPr>
      <xdr:spPr>
        <a:xfrm>
          <a:off x="49022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81170</xdr:rowOff>
    </xdr:from>
    <xdr:ext cx="762000" cy="259045"/>
    <xdr:sp macro="" textlink="">
      <xdr:nvSpPr>
        <xdr:cNvPr id="151" name="財政構造の弾力性該当値テキスト">
          <a:extLst>
            <a:ext uri="{FF2B5EF4-FFF2-40B4-BE49-F238E27FC236}">
              <a16:creationId xmlns:a16="http://schemas.microsoft.com/office/drawing/2014/main" id="{7E3A0E74-1163-4C8D-AC5E-C9F5DFB4B039}"/>
            </a:ext>
          </a:extLst>
        </xdr:cNvPr>
        <xdr:cNvSpPr txBox="1"/>
      </xdr:nvSpPr>
      <xdr:spPr>
        <a:xfrm>
          <a:off x="5041900" y="1122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2" name="楕円 151">
          <a:extLst>
            <a:ext uri="{FF2B5EF4-FFF2-40B4-BE49-F238E27FC236}">
              <a16:creationId xmlns:a16="http://schemas.microsoft.com/office/drawing/2014/main" id="{F94029FE-C186-49ED-B74E-3F9561FE8EA9}"/>
            </a:ext>
          </a:extLst>
        </xdr:cNvPr>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53" name="テキスト ボックス 152">
          <a:extLst>
            <a:ext uri="{FF2B5EF4-FFF2-40B4-BE49-F238E27FC236}">
              <a16:creationId xmlns:a16="http://schemas.microsoft.com/office/drawing/2014/main" id="{37BFF359-BB70-4367-B267-206EF38AA0CB}"/>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4" name="楕円 153">
          <a:extLst>
            <a:ext uri="{FF2B5EF4-FFF2-40B4-BE49-F238E27FC236}">
              <a16:creationId xmlns:a16="http://schemas.microsoft.com/office/drawing/2014/main" id="{1BA9D657-4636-47DB-A984-F5B468F8C3E2}"/>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5" name="テキスト ボックス 154">
          <a:extLst>
            <a:ext uri="{FF2B5EF4-FFF2-40B4-BE49-F238E27FC236}">
              <a16:creationId xmlns:a16="http://schemas.microsoft.com/office/drawing/2014/main" id="{6944DBED-49BF-420C-AE03-1CAF2089058F}"/>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53467</xdr:rowOff>
    </xdr:from>
    <xdr:to>
      <xdr:col>11</xdr:col>
      <xdr:colOff>82550</xdr:colOff>
      <xdr:row>66</xdr:row>
      <xdr:rowOff>155067</xdr:rowOff>
    </xdr:to>
    <xdr:sp macro="" textlink="">
      <xdr:nvSpPr>
        <xdr:cNvPr id="156" name="楕円 155">
          <a:extLst>
            <a:ext uri="{FF2B5EF4-FFF2-40B4-BE49-F238E27FC236}">
              <a16:creationId xmlns:a16="http://schemas.microsoft.com/office/drawing/2014/main" id="{2CACBD1A-613F-46F9-B7AC-1739239C41B1}"/>
            </a:ext>
          </a:extLst>
        </xdr:cNvPr>
        <xdr:cNvSpPr/>
      </xdr:nvSpPr>
      <xdr:spPr>
        <a:xfrm>
          <a:off x="2286000" y="113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139844</xdr:rowOff>
    </xdr:from>
    <xdr:ext cx="762000" cy="259045"/>
    <xdr:sp macro="" textlink="">
      <xdr:nvSpPr>
        <xdr:cNvPr id="157" name="テキスト ボックス 156">
          <a:extLst>
            <a:ext uri="{FF2B5EF4-FFF2-40B4-BE49-F238E27FC236}">
              <a16:creationId xmlns:a16="http://schemas.microsoft.com/office/drawing/2014/main" id="{6B78FFD8-961E-436F-BC29-3C227DAF4F5E}"/>
            </a:ext>
          </a:extLst>
        </xdr:cNvPr>
        <xdr:cNvSpPr txBox="1"/>
      </xdr:nvSpPr>
      <xdr:spPr>
        <a:xfrm>
          <a:off x="1955800" y="1145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17272</xdr:rowOff>
    </xdr:from>
    <xdr:to>
      <xdr:col>7</xdr:col>
      <xdr:colOff>31750</xdr:colOff>
      <xdr:row>66</xdr:row>
      <xdr:rowOff>118872</xdr:rowOff>
    </xdr:to>
    <xdr:sp macro="" textlink="">
      <xdr:nvSpPr>
        <xdr:cNvPr id="158" name="楕円 157">
          <a:extLst>
            <a:ext uri="{FF2B5EF4-FFF2-40B4-BE49-F238E27FC236}">
              <a16:creationId xmlns:a16="http://schemas.microsoft.com/office/drawing/2014/main" id="{0587B101-0BF6-4982-B64E-95D7A1041BDC}"/>
            </a:ext>
          </a:extLst>
        </xdr:cNvPr>
        <xdr:cNvSpPr/>
      </xdr:nvSpPr>
      <xdr:spPr>
        <a:xfrm>
          <a:off x="1397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103649</xdr:rowOff>
    </xdr:from>
    <xdr:ext cx="762000" cy="259045"/>
    <xdr:sp macro="" textlink="">
      <xdr:nvSpPr>
        <xdr:cNvPr id="159" name="テキスト ボックス 158">
          <a:extLst>
            <a:ext uri="{FF2B5EF4-FFF2-40B4-BE49-F238E27FC236}">
              <a16:creationId xmlns:a16="http://schemas.microsoft.com/office/drawing/2014/main" id="{D82BCB47-5CAE-43B8-9AB3-6D785F570F53}"/>
            </a:ext>
          </a:extLst>
        </xdr:cNvPr>
        <xdr:cNvSpPr txBox="1"/>
      </xdr:nvSpPr>
      <xdr:spPr>
        <a:xfrm>
          <a:off x="1066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1C4C8D60-A3F9-4ED7-BC1A-709D0FC4D70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32DF9FA-825A-409B-A2F5-23B26F41A97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93A54FB7-DC95-4899-A2A9-9D71FA2D585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2D9F340D-BBE9-4249-AD03-BC50156356D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21FC1DC2-44D6-4127-B5CE-3FF2103122C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82BB6B54-C916-43A8-A4B4-C5B7171009E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A36E9311-7375-4C06-9A43-FF8BCE1D5E4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25E63A4D-EB4F-4A3B-A03D-A9CD9BBD0D2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C8AF6FED-3C61-469A-A158-273EECACF60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C3B6CBFC-DCD2-4755-9332-EB24ACB5E83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B58608C0-6774-4AD3-9FD8-7F6DC469098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DE511D37-61C4-4868-9893-660A825C0A1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F59DABA8-C413-4451-8A25-DE232A1309B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人件費・物件費等は決算額ベースでみると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％）しているが人口が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％）とそれ以上の率で減少したため一人当たりの決算額が増加した。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B511A2F4-DD0D-497C-AFF3-FBA0E57A7B0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EF4C3F20-8A8C-4FC8-8F29-6E94C1FAB7B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518CF62F-F0AF-467E-9E1A-3F627A4D443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31312073-EC7E-413E-BA21-CEA72CA48859}"/>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EA5EB501-8E61-4193-B30C-46C91F6D3B06}"/>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6B92ED79-498E-4B87-8BAC-726C624330E1}"/>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C920EBB5-42ED-4CBD-B3EA-3FDD2C77ED4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1F545329-1E8E-41DF-A2BE-D0DF1A03CFF9}"/>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7CF0DB8F-3576-4420-8167-FBDCE46DAADC}"/>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9DA14992-8DD9-4554-B0A2-6D067C416746}"/>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5EA35AD8-A1F1-45B9-B1D3-D990AD275825}"/>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64C499B3-37B5-4A3C-87EE-311399A7676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3A065A53-E14C-4056-AEB6-E22477E9137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BAF20940-FDD1-4BD7-A804-1E27DCC57EA2}"/>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6D27F533-FF8A-4011-AEB5-05698F0453FD}"/>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AA7D0C69-F9A8-47D0-92D0-9C74FFABA78A}"/>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BB71EAF1-F9C4-494A-9369-DBE7AFC7E41F}"/>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F5A2C7F9-FD78-4609-9908-706FB88E46C2}"/>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40241</xdr:rowOff>
    </xdr:from>
    <xdr:to>
      <xdr:col>23</xdr:col>
      <xdr:colOff>133350</xdr:colOff>
      <xdr:row>82</xdr:row>
      <xdr:rowOff>42811</xdr:rowOff>
    </xdr:to>
    <xdr:cxnSp macro="">
      <xdr:nvCxnSpPr>
        <xdr:cNvPr id="191" name="直線コネクタ 190">
          <a:extLst>
            <a:ext uri="{FF2B5EF4-FFF2-40B4-BE49-F238E27FC236}">
              <a16:creationId xmlns:a16="http://schemas.microsoft.com/office/drawing/2014/main" id="{48A944D1-FFF4-4F12-8746-F2D62716DFF2}"/>
            </a:ext>
          </a:extLst>
        </xdr:cNvPr>
        <xdr:cNvCxnSpPr/>
      </xdr:nvCxnSpPr>
      <xdr:spPr>
        <a:xfrm>
          <a:off x="4114800" y="14099141"/>
          <a:ext cx="8382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27588</xdr:rowOff>
    </xdr:from>
    <xdr:ext cx="762000" cy="259045"/>
    <xdr:sp macro="" textlink="">
      <xdr:nvSpPr>
        <xdr:cNvPr id="192" name="人件費・物件費等の状況平均値テキスト">
          <a:extLst>
            <a:ext uri="{FF2B5EF4-FFF2-40B4-BE49-F238E27FC236}">
              <a16:creationId xmlns:a16="http://schemas.microsoft.com/office/drawing/2014/main" id="{C83AF318-7A16-4652-A40B-9FE366EDDC23}"/>
            </a:ext>
          </a:extLst>
        </xdr:cNvPr>
        <xdr:cNvSpPr txBox="1"/>
      </xdr:nvSpPr>
      <xdr:spPr>
        <a:xfrm>
          <a:off x="5041900" y="1408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55B5C58D-231F-4259-BFA0-2BAF535B3225}"/>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28843</xdr:rowOff>
    </xdr:from>
    <xdr:to>
      <xdr:col>19</xdr:col>
      <xdr:colOff>133350</xdr:colOff>
      <xdr:row>82</xdr:row>
      <xdr:rowOff>40241</xdr:rowOff>
    </xdr:to>
    <xdr:cxnSp macro="">
      <xdr:nvCxnSpPr>
        <xdr:cNvPr id="194" name="直線コネクタ 193">
          <a:extLst>
            <a:ext uri="{FF2B5EF4-FFF2-40B4-BE49-F238E27FC236}">
              <a16:creationId xmlns:a16="http://schemas.microsoft.com/office/drawing/2014/main" id="{FC743E42-E50B-4CF2-AA29-281233B4F5B0}"/>
            </a:ext>
          </a:extLst>
        </xdr:cNvPr>
        <xdr:cNvCxnSpPr/>
      </xdr:nvCxnSpPr>
      <xdr:spPr>
        <a:xfrm>
          <a:off x="3225800" y="14087743"/>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81CEC750-1A65-43EE-8D09-D734A5291403}"/>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A05B4B9D-A6F8-47F8-B128-242F0A39E999}"/>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5973</xdr:rowOff>
    </xdr:from>
    <xdr:to>
      <xdr:col>15</xdr:col>
      <xdr:colOff>82550</xdr:colOff>
      <xdr:row>82</xdr:row>
      <xdr:rowOff>28843</xdr:rowOff>
    </xdr:to>
    <xdr:cxnSp macro="">
      <xdr:nvCxnSpPr>
        <xdr:cNvPr id="197" name="直線コネクタ 196">
          <a:extLst>
            <a:ext uri="{FF2B5EF4-FFF2-40B4-BE49-F238E27FC236}">
              <a16:creationId xmlns:a16="http://schemas.microsoft.com/office/drawing/2014/main" id="{230A275E-553B-4A81-A26B-5277D0B6F15D}"/>
            </a:ext>
          </a:extLst>
        </xdr:cNvPr>
        <xdr:cNvCxnSpPr/>
      </xdr:nvCxnSpPr>
      <xdr:spPr>
        <a:xfrm>
          <a:off x="2336800" y="14064873"/>
          <a:ext cx="8890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292D1388-21B9-4A52-8321-A6B2CA605069}"/>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2C99F245-5011-44F8-B641-648CC072E83A}"/>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167146</xdr:rowOff>
    </xdr:from>
    <xdr:to>
      <xdr:col>11</xdr:col>
      <xdr:colOff>31750</xdr:colOff>
      <xdr:row>82</xdr:row>
      <xdr:rowOff>5973</xdr:rowOff>
    </xdr:to>
    <xdr:cxnSp macro="">
      <xdr:nvCxnSpPr>
        <xdr:cNvPr id="200" name="直線コネクタ 199">
          <a:extLst>
            <a:ext uri="{FF2B5EF4-FFF2-40B4-BE49-F238E27FC236}">
              <a16:creationId xmlns:a16="http://schemas.microsoft.com/office/drawing/2014/main" id="{C1F2CB11-3178-460C-9EEC-469348E6AB28}"/>
            </a:ext>
          </a:extLst>
        </xdr:cNvPr>
        <xdr:cNvCxnSpPr/>
      </xdr:nvCxnSpPr>
      <xdr:spPr>
        <a:xfrm>
          <a:off x="1447800" y="14054596"/>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D4E44E-9EFC-46A2-B067-79CA6557BFDE}"/>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66D16951-187B-48AF-95A8-2DB8F224B420}"/>
            </a:ext>
          </a:extLst>
        </xdr:cNvPr>
        <xdr:cNvSpPr txBox="1"/>
      </xdr:nvSpPr>
      <xdr:spPr>
        <a:xfrm>
          <a:off x="1955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FEAD0475-B6B7-4662-842D-4A2157F45D8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7CCB6B1F-AEF9-419E-A92D-5A3AC9DE51EB}"/>
            </a:ext>
          </a:extLst>
        </xdr:cNvPr>
        <xdr:cNvSpPr txBox="1"/>
      </xdr:nvSpPr>
      <xdr:spPr>
        <a:xfrm>
          <a:off x="1066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1FC435C2-4B76-43B9-A6D5-C9954B18839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C393B4CA-83E0-4ACA-BB1E-1A3FF31175F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B4278C6-E59B-4F03-A122-DC2D4E2D1EB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FD55575-D118-43EB-9B43-FECA9C2A7D6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F07F3DB-39D1-4830-99F9-042238F0DA9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163461</xdr:rowOff>
    </xdr:from>
    <xdr:to>
      <xdr:col>23</xdr:col>
      <xdr:colOff>184150</xdr:colOff>
      <xdr:row>82</xdr:row>
      <xdr:rowOff>93611</xdr:rowOff>
    </xdr:to>
    <xdr:sp macro="" textlink="">
      <xdr:nvSpPr>
        <xdr:cNvPr id="210" name="楕円 209">
          <a:extLst>
            <a:ext uri="{FF2B5EF4-FFF2-40B4-BE49-F238E27FC236}">
              <a16:creationId xmlns:a16="http://schemas.microsoft.com/office/drawing/2014/main" id="{E02E88F9-5388-4CD3-BCCE-B2122253FC6A}"/>
            </a:ext>
          </a:extLst>
        </xdr:cNvPr>
        <xdr:cNvSpPr/>
      </xdr:nvSpPr>
      <xdr:spPr>
        <a:xfrm>
          <a:off x="4902200" y="140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84738</xdr:rowOff>
    </xdr:from>
    <xdr:ext cx="762000" cy="259045"/>
    <xdr:sp macro="" textlink="">
      <xdr:nvSpPr>
        <xdr:cNvPr id="211" name="人件費・物件費等の状況該当値テキスト">
          <a:extLst>
            <a:ext uri="{FF2B5EF4-FFF2-40B4-BE49-F238E27FC236}">
              <a16:creationId xmlns:a16="http://schemas.microsoft.com/office/drawing/2014/main" id="{6F24ACA3-8556-4D65-A869-6D7F3F8CC84D}"/>
            </a:ext>
          </a:extLst>
        </xdr:cNvPr>
        <xdr:cNvSpPr txBox="1"/>
      </xdr:nvSpPr>
      <xdr:spPr>
        <a:xfrm>
          <a:off x="5041900" y="1397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160891</xdr:rowOff>
    </xdr:from>
    <xdr:to>
      <xdr:col>19</xdr:col>
      <xdr:colOff>184150</xdr:colOff>
      <xdr:row>82</xdr:row>
      <xdr:rowOff>91041</xdr:rowOff>
    </xdr:to>
    <xdr:sp macro="" textlink="">
      <xdr:nvSpPr>
        <xdr:cNvPr id="212" name="楕円 211">
          <a:extLst>
            <a:ext uri="{FF2B5EF4-FFF2-40B4-BE49-F238E27FC236}">
              <a16:creationId xmlns:a16="http://schemas.microsoft.com/office/drawing/2014/main" id="{DC3AA590-6F0B-47D6-9DE0-4E424D891A6A}"/>
            </a:ext>
          </a:extLst>
        </xdr:cNvPr>
        <xdr:cNvSpPr/>
      </xdr:nvSpPr>
      <xdr:spPr>
        <a:xfrm>
          <a:off x="4064000" y="1404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101218</xdr:rowOff>
    </xdr:from>
    <xdr:ext cx="736600" cy="259045"/>
    <xdr:sp macro="" textlink="">
      <xdr:nvSpPr>
        <xdr:cNvPr id="213" name="テキスト ボックス 212">
          <a:extLst>
            <a:ext uri="{FF2B5EF4-FFF2-40B4-BE49-F238E27FC236}">
              <a16:creationId xmlns:a16="http://schemas.microsoft.com/office/drawing/2014/main" id="{EAA1BF54-6908-40BC-B2DF-E6B877DC4BEF}"/>
            </a:ext>
          </a:extLst>
        </xdr:cNvPr>
        <xdr:cNvSpPr txBox="1"/>
      </xdr:nvSpPr>
      <xdr:spPr>
        <a:xfrm>
          <a:off x="3733800" y="1381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149493</xdr:rowOff>
    </xdr:from>
    <xdr:to>
      <xdr:col>15</xdr:col>
      <xdr:colOff>133350</xdr:colOff>
      <xdr:row>82</xdr:row>
      <xdr:rowOff>79643</xdr:rowOff>
    </xdr:to>
    <xdr:sp macro="" textlink="">
      <xdr:nvSpPr>
        <xdr:cNvPr id="214" name="楕円 213">
          <a:extLst>
            <a:ext uri="{FF2B5EF4-FFF2-40B4-BE49-F238E27FC236}">
              <a16:creationId xmlns:a16="http://schemas.microsoft.com/office/drawing/2014/main" id="{AAEBA06B-F836-4466-B811-AF19CE1F2825}"/>
            </a:ext>
          </a:extLst>
        </xdr:cNvPr>
        <xdr:cNvSpPr/>
      </xdr:nvSpPr>
      <xdr:spPr>
        <a:xfrm>
          <a:off x="3175000" y="140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89820</xdr:rowOff>
    </xdr:from>
    <xdr:ext cx="762000" cy="259045"/>
    <xdr:sp macro="" textlink="">
      <xdr:nvSpPr>
        <xdr:cNvPr id="215" name="テキスト ボックス 214">
          <a:extLst>
            <a:ext uri="{FF2B5EF4-FFF2-40B4-BE49-F238E27FC236}">
              <a16:creationId xmlns:a16="http://schemas.microsoft.com/office/drawing/2014/main" id="{C13177F3-3A1E-4BE7-8167-43A4E9A4119D}"/>
            </a:ext>
          </a:extLst>
        </xdr:cNvPr>
        <xdr:cNvSpPr txBox="1"/>
      </xdr:nvSpPr>
      <xdr:spPr>
        <a:xfrm>
          <a:off x="2844800" y="1380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126623</xdr:rowOff>
    </xdr:from>
    <xdr:to>
      <xdr:col>11</xdr:col>
      <xdr:colOff>82550</xdr:colOff>
      <xdr:row>82</xdr:row>
      <xdr:rowOff>56773</xdr:rowOff>
    </xdr:to>
    <xdr:sp macro="" textlink="">
      <xdr:nvSpPr>
        <xdr:cNvPr id="216" name="楕円 215">
          <a:extLst>
            <a:ext uri="{FF2B5EF4-FFF2-40B4-BE49-F238E27FC236}">
              <a16:creationId xmlns:a16="http://schemas.microsoft.com/office/drawing/2014/main" id="{869A2865-BBEA-4B2D-A317-CA3F8462A5E7}"/>
            </a:ext>
          </a:extLst>
        </xdr:cNvPr>
        <xdr:cNvSpPr/>
      </xdr:nvSpPr>
      <xdr:spPr>
        <a:xfrm>
          <a:off x="2286000" y="140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66950</xdr:rowOff>
    </xdr:from>
    <xdr:ext cx="762000" cy="259045"/>
    <xdr:sp macro="" textlink="">
      <xdr:nvSpPr>
        <xdr:cNvPr id="217" name="テキスト ボックス 216">
          <a:extLst>
            <a:ext uri="{FF2B5EF4-FFF2-40B4-BE49-F238E27FC236}">
              <a16:creationId xmlns:a16="http://schemas.microsoft.com/office/drawing/2014/main" id="{9F5116C8-C55C-4C46-AF6F-97527CF3E197}"/>
            </a:ext>
          </a:extLst>
        </xdr:cNvPr>
        <xdr:cNvSpPr txBox="1"/>
      </xdr:nvSpPr>
      <xdr:spPr>
        <a:xfrm>
          <a:off x="1955800" y="1378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116346</xdr:rowOff>
    </xdr:from>
    <xdr:to>
      <xdr:col>7</xdr:col>
      <xdr:colOff>31750</xdr:colOff>
      <xdr:row>82</xdr:row>
      <xdr:rowOff>46496</xdr:rowOff>
    </xdr:to>
    <xdr:sp macro="" textlink="">
      <xdr:nvSpPr>
        <xdr:cNvPr id="218" name="楕円 217">
          <a:extLst>
            <a:ext uri="{FF2B5EF4-FFF2-40B4-BE49-F238E27FC236}">
              <a16:creationId xmlns:a16="http://schemas.microsoft.com/office/drawing/2014/main" id="{947C6831-71BE-460A-9E3A-D03113C4998D}"/>
            </a:ext>
          </a:extLst>
        </xdr:cNvPr>
        <xdr:cNvSpPr/>
      </xdr:nvSpPr>
      <xdr:spPr>
        <a:xfrm>
          <a:off x="1397000" y="140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56673</xdr:rowOff>
    </xdr:from>
    <xdr:ext cx="762000" cy="259045"/>
    <xdr:sp macro="" textlink="">
      <xdr:nvSpPr>
        <xdr:cNvPr id="219" name="テキスト ボックス 218">
          <a:extLst>
            <a:ext uri="{FF2B5EF4-FFF2-40B4-BE49-F238E27FC236}">
              <a16:creationId xmlns:a16="http://schemas.microsoft.com/office/drawing/2014/main" id="{628ED5BC-8385-48CA-BB5C-BEEE1957A195}"/>
            </a:ext>
          </a:extLst>
        </xdr:cNvPr>
        <xdr:cNvSpPr txBox="1"/>
      </xdr:nvSpPr>
      <xdr:spPr>
        <a:xfrm>
          <a:off x="1066800" y="137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4EEEAEC5-6994-405D-B420-6D509C9C4D2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9D4D8E62-556A-407F-B630-FD7141008E1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DCB05B18-6C74-4F42-8EB6-7A306CC65DB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7DDBCE3B-257B-4E68-8DF0-F45BA231FEF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1C611E9D-9F91-4211-A584-AE324120E5A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8FE694BE-E02B-4B57-B467-E36432C70A3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362EF96B-6827-4884-93FD-8FC919F28B9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1C583DF3-ED38-4A96-BCFF-536BA6C5C63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2927B843-286E-4199-A4D4-EC43B48E135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19C0CEDA-969C-4181-9CBB-591ACF2D724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2A703209-F729-4349-8298-A01316C442A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90E2B73-2AA5-4760-905B-85AA3EF4A31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1C24509E-D755-4FE8-86A1-80517F3BFF0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給与体系の見直しは、県の見直しに対応して随時行っている。また、従来の年功序列にとらわれない、公平・公正な人事評価制度を適切に運用していく。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7964BB49-4BC9-485C-B770-C9122BFCEE5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7906C7AD-531F-4309-B116-1DDC4BFCDE2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F8E24A5D-AA53-43C3-9D41-0DD238262C45}"/>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10730CCF-E59B-4191-98AA-8B760297F8CB}"/>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3738F844-DBA7-4359-A443-195EE183C7AC}"/>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3A63C9CB-68AB-4825-A953-31586176147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88F2992A-B7A5-46DC-9083-603434B8BCE5}"/>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EAFBE0C2-1C3D-4160-A21F-A6C05292EEC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88E70903-8E3A-4C7B-846C-FBFA27D134D8}"/>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AB0CE127-79F1-4488-A027-3F63412B404F}"/>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C615F559-5069-4D5D-8971-97EA7627F97F}"/>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8F2F71B-FBED-429F-8332-51AC74E5B5B9}"/>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3A2302A-4589-450A-B190-55014D11EBA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5AF2C6BE-3EC2-4A61-B6B1-7C0CFCA7E3A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73C24279-41E0-4EB4-A057-C8B953C4C05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ADFECFFF-6FF8-412B-99B8-551B189DAA1A}"/>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31D80271-7612-453D-A445-7496B8A6F58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3BD3DE69-ED9E-477B-9F8D-4D6B798FCBE2}"/>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A111D5FF-84B5-41DA-BCC6-E6200B9984C3}"/>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E0CEBD98-61D5-4D0A-B7EF-B5BFD097FFD9}"/>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125730</xdr:rowOff>
    </xdr:to>
    <xdr:cxnSp macro="">
      <xdr:nvCxnSpPr>
        <xdr:cNvPr id="253" name="直線コネクタ 252">
          <a:extLst>
            <a:ext uri="{FF2B5EF4-FFF2-40B4-BE49-F238E27FC236}">
              <a16:creationId xmlns:a16="http://schemas.microsoft.com/office/drawing/2014/main" id="{A78F3759-2D7E-4F30-8D8A-F816E418EFA2}"/>
            </a:ext>
          </a:extLst>
        </xdr:cNvPr>
        <xdr:cNvCxnSpPr/>
      </xdr:nvCxnSpPr>
      <xdr:spPr>
        <a:xfrm>
          <a:off x="16179800" y="1484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10911447-A461-4237-B73D-8202D1ADA3E2}"/>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22193677-45BF-40C9-8CC2-037A38F74079}"/>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66887</xdr:rowOff>
    </xdr:to>
    <xdr:cxnSp macro="">
      <xdr:nvCxnSpPr>
        <xdr:cNvPr id="256" name="直線コネクタ 255">
          <a:extLst>
            <a:ext uri="{FF2B5EF4-FFF2-40B4-BE49-F238E27FC236}">
              <a16:creationId xmlns:a16="http://schemas.microsoft.com/office/drawing/2014/main" id="{B8913276-173E-4C65-9FA3-93BB3FD369AE}"/>
            </a:ext>
          </a:extLst>
        </xdr:cNvPr>
        <xdr:cNvCxnSpPr/>
      </xdr:nvCxnSpPr>
      <xdr:spPr>
        <a:xfrm flipV="1">
          <a:off x="15290800" y="1484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7663CBB-0F1A-4138-8B06-38C6534BB67F}"/>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CDE73E01-6F01-4B83-BBBC-907FE82661EA}"/>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66887</xdr:rowOff>
    </xdr:from>
    <xdr:to>
      <xdr:col>72</xdr:col>
      <xdr:colOff>203200</xdr:colOff>
      <xdr:row>87</xdr:row>
      <xdr:rowOff>115146</xdr:rowOff>
    </xdr:to>
    <xdr:cxnSp macro="">
      <xdr:nvCxnSpPr>
        <xdr:cNvPr id="259" name="直線コネクタ 258">
          <a:extLst>
            <a:ext uri="{FF2B5EF4-FFF2-40B4-BE49-F238E27FC236}">
              <a16:creationId xmlns:a16="http://schemas.microsoft.com/office/drawing/2014/main" id="{DE980E2B-54A6-41D8-AC4A-FBE7F369171D}"/>
            </a:ext>
          </a:extLst>
        </xdr:cNvPr>
        <xdr:cNvCxnSpPr/>
      </xdr:nvCxnSpPr>
      <xdr:spPr>
        <a:xfrm flipV="1">
          <a:off x="14401800" y="149830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D9F7672B-A3F5-473B-BC86-37F7B4D6D7DD}"/>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CCDBA10F-FA1B-4AB9-A614-7A08504528F9}"/>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115146</xdr:rowOff>
    </xdr:from>
    <xdr:to>
      <xdr:col>68</xdr:col>
      <xdr:colOff>152400</xdr:colOff>
      <xdr:row>87</xdr:row>
      <xdr:rowOff>139277</xdr:rowOff>
    </xdr:to>
    <xdr:cxnSp macro="">
      <xdr:nvCxnSpPr>
        <xdr:cNvPr id="262" name="直線コネクタ 261">
          <a:extLst>
            <a:ext uri="{FF2B5EF4-FFF2-40B4-BE49-F238E27FC236}">
              <a16:creationId xmlns:a16="http://schemas.microsoft.com/office/drawing/2014/main" id="{F4BB6E61-8075-41ED-877A-B8B87BD41516}"/>
            </a:ext>
          </a:extLst>
        </xdr:cNvPr>
        <xdr:cNvCxnSpPr/>
      </xdr:nvCxnSpPr>
      <xdr:spPr>
        <a:xfrm flipV="1">
          <a:off x="13512800" y="150312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E40ACD7C-E147-4722-AC1A-E728690EC091}"/>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F945357C-6F0B-4716-9D55-DC730032C4FB}"/>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BE693FF0-97A9-4CEF-9FF2-F6D71F828742}"/>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34F4176E-2AA5-4C71-8205-4DB8FEEA27A8}"/>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1E472C8-C1ED-440F-A1C8-99EEDEEC405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77AE1262-6187-425F-8CC6-1C6E0D5AEFB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8051B5F-62BB-49CC-AE57-5D513789871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A5B107D-D037-4E37-97D6-44362D451BB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517858F-B992-4445-A75C-74EB751BFA2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2" name="楕円 271">
          <a:extLst>
            <a:ext uri="{FF2B5EF4-FFF2-40B4-BE49-F238E27FC236}">
              <a16:creationId xmlns:a16="http://schemas.microsoft.com/office/drawing/2014/main" id="{1A86479F-5C37-4239-BAB2-9037955A9B96}"/>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91457</xdr:rowOff>
    </xdr:from>
    <xdr:ext cx="762000" cy="259045"/>
    <xdr:sp macro="" textlink="">
      <xdr:nvSpPr>
        <xdr:cNvPr id="273" name="給与水準   （国との比較）該当値テキスト">
          <a:extLst>
            <a:ext uri="{FF2B5EF4-FFF2-40B4-BE49-F238E27FC236}">
              <a16:creationId xmlns:a16="http://schemas.microsoft.com/office/drawing/2014/main" id="{70C292F1-9B0C-4935-9147-353F70B274F6}"/>
            </a:ext>
          </a:extLst>
        </xdr:cNvPr>
        <xdr:cNvSpPr txBox="1"/>
      </xdr:nvSpPr>
      <xdr:spPr>
        <a:xfrm>
          <a:off x="171069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a:extLst>
            <a:ext uri="{FF2B5EF4-FFF2-40B4-BE49-F238E27FC236}">
              <a16:creationId xmlns:a16="http://schemas.microsoft.com/office/drawing/2014/main" id="{6DE2F8EA-2862-4020-99A5-EBB8F56BF4A2}"/>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5" name="テキスト ボックス 274">
          <a:extLst>
            <a:ext uri="{FF2B5EF4-FFF2-40B4-BE49-F238E27FC236}">
              <a16:creationId xmlns:a16="http://schemas.microsoft.com/office/drawing/2014/main" id="{EFE8319E-291A-470E-A367-EAB626E6B011}"/>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16087</xdr:rowOff>
    </xdr:from>
    <xdr:to>
      <xdr:col>73</xdr:col>
      <xdr:colOff>44450</xdr:colOff>
      <xdr:row>87</xdr:row>
      <xdr:rowOff>117687</xdr:rowOff>
    </xdr:to>
    <xdr:sp macro="" textlink="">
      <xdr:nvSpPr>
        <xdr:cNvPr id="276" name="楕円 275">
          <a:extLst>
            <a:ext uri="{FF2B5EF4-FFF2-40B4-BE49-F238E27FC236}">
              <a16:creationId xmlns:a16="http://schemas.microsoft.com/office/drawing/2014/main" id="{92A47341-CC4B-4AE7-B17B-7117704ABC52}"/>
            </a:ext>
          </a:extLst>
        </xdr:cNvPr>
        <xdr:cNvSpPr/>
      </xdr:nvSpPr>
      <xdr:spPr>
        <a:xfrm>
          <a:off x="15240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102464</xdr:rowOff>
    </xdr:from>
    <xdr:ext cx="762000" cy="259045"/>
    <xdr:sp macro="" textlink="">
      <xdr:nvSpPr>
        <xdr:cNvPr id="277" name="テキスト ボックス 276">
          <a:extLst>
            <a:ext uri="{FF2B5EF4-FFF2-40B4-BE49-F238E27FC236}">
              <a16:creationId xmlns:a16="http://schemas.microsoft.com/office/drawing/2014/main" id="{B1BE1D7A-41D0-45D5-9F56-4D12813B1BF6}"/>
            </a:ext>
          </a:extLst>
        </xdr:cNvPr>
        <xdr:cNvSpPr txBox="1"/>
      </xdr:nvSpPr>
      <xdr:spPr>
        <a:xfrm>
          <a:off x="14909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64346</xdr:rowOff>
    </xdr:from>
    <xdr:to>
      <xdr:col>68</xdr:col>
      <xdr:colOff>203200</xdr:colOff>
      <xdr:row>87</xdr:row>
      <xdr:rowOff>165946</xdr:rowOff>
    </xdr:to>
    <xdr:sp macro="" textlink="">
      <xdr:nvSpPr>
        <xdr:cNvPr id="278" name="楕円 277">
          <a:extLst>
            <a:ext uri="{FF2B5EF4-FFF2-40B4-BE49-F238E27FC236}">
              <a16:creationId xmlns:a16="http://schemas.microsoft.com/office/drawing/2014/main" id="{85BC3DA2-9D90-4FDC-B541-A73497D1FA1D}"/>
            </a:ext>
          </a:extLst>
        </xdr:cNvPr>
        <xdr:cNvSpPr/>
      </xdr:nvSpPr>
      <xdr:spPr>
        <a:xfrm>
          <a:off x="14351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150723</xdr:rowOff>
    </xdr:from>
    <xdr:ext cx="762000" cy="259045"/>
    <xdr:sp macro="" textlink="">
      <xdr:nvSpPr>
        <xdr:cNvPr id="279" name="テキスト ボックス 278">
          <a:extLst>
            <a:ext uri="{FF2B5EF4-FFF2-40B4-BE49-F238E27FC236}">
              <a16:creationId xmlns:a16="http://schemas.microsoft.com/office/drawing/2014/main" id="{9414E2B7-D957-47AB-A1D8-CFD071DC5126}"/>
            </a:ext>
          </a:extLst>
        </xdr:cNvPr>
        <xdr:cNvSpPr txBox="1"/>
      </xdr:nvSpPr>
      <xdr:spPr>
        <a:xfrm>
          <a:off x="14020800" y="1506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80" name="楕円 279">
          <a:extLst>
            <a:ext uri="{FF2B5EF4-FFF2-40B4-BE49-F238E27FC236}">
              <a16:creationId xmlns:a16="http://schemas.microsoft.com/office/drawing/2014/main" id="{318E66F5-C5E6-440A-998F-4A547D647829}"/>
            </a:ext>
          </a:extLst>
        </xdr:cNvPr>
        <xdr:cNvSpPr/>
      </xdr:nvSpPr>
      <xdr:spPr>
        <a:xfrm>
          <a:off x="13462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3404</xdr:rowOff>
    </xdr:from>
    <xdr:ext cx="762000" cy="259045"/>
    <xdr:sp macro="" textlink="">
      <xdr:nvSpPr>
        <xdr:cNvPr id="281" name="テキスト ボックス 280">
          <a:extLst>
            <a:ext uri="{FF2B5EF4-FFF2-40B4-BE49-F238E27FC236}">
              <a16:creationId xmlns:a16="http://schemas.microsoft.com/office/drawing/2014/main" id="{FB70953B-5F6A-4548-AA66-0E20FE64CDCE}"/>
            </a:ext>
          </a:extLst>
        </xdr:cNvPr>
        <xdr:cNvSpPr txBox="1"/>
      </xdr:nvSpPr>
      <xdr:spPr>
        <a:xfrm>
          <a:off x="13131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FC41D2A-F7AF-4AD6-B19B-DD7A33B86C2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5EE5962F-2FB5-40B0-952B-85E176A63EB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F7E1E973-7C3E-43E4-91C5-B353A8D7B45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A7205737-1459-4E14-A5E6-5C2A733F645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15EF6934-6673-4509-8E2C-18D6137EFB1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241CE49C-A5BD-418B-BC32-9D745126435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19C52A9B-9D3A-4C77-A76E-30376C5FF5F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9EA04A89-AC1A-48C8-B084-2C9BB50C9B4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ED4BE4C1-3139-4074-B728-4867B565192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CCAD7ACD-DE73-4D13-B8A1-3E2394CEFD2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9DFE7246-2D00-4CD0-AFCD-B0C35A95556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5F7940C-EB37-41A4-A866-07BE83B4FD3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4FFD0AE4-28AF-40A2-9382-E9EF24F5B93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類似団体と概ね同程度である。当町は、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つの離島及び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つの辺地地区があり、支所・分室に職員及び会計年度任用職員を配置している。また、病院が遠いことや民間の診療所がないため、公営の診療所を設けている。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今後も職員定員管理計画により、適正な職員定員管理に取り組む。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2278A328-1728-400E-8858-6BC44D8CEFB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BF252AEA-CCEB-405F-ACB0-C4B8DB9A85D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7E6E84D6-8321-492F-85F8-2E3752FB525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9A8FA106-208D-46A0-A780-6171AAAE6E88}"/>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57CCD9CA-BC10-47EC-BAEC-A932D79DE57B}"/>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324B148F-A58E-4A72-8690-8D259204471B}"/>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B289AF34-31EA-40B5-95C4-3BFD7A5D045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2934D606-AFA3-46F2-9F78-C323C2499A1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9808DE89-F106-48E3-B260-A84B68D867CD}"/>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C9CD938F-2F4D-4815-BC22-EA7F58299A1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A08238C-5144-4B6B-9FEC-0E9A8CD7F446}"/>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FA168A8F-CB6F-4A59-8C33-5ACACD48BE7E}"/>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B84F0266-E833-4077-BCA0-1D16ED6E915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444B346B-D7F1-4F2E-BFB1-656BE6010A0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7E5C33AB-00A7-453A-B59B-3E072DEF8E0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870121B5-B461-4FBC-B8A1-3DEB90002A4B}"/>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448AEF7-58BA-43A7-B851-0286F3E3EBEB}"/>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F4E11DDC-4F30-42FA-A947-AEA91A8831C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7CE48EFC-07B8-4153-849C-C558D603423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578446AD-05FC-4057-A06E-BECC292130A9}"/>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35454</xdr:rowOff>
    </xdr:from>
    <xdr:to>
      <xdr:col>81</xdr:col>
      <xdr:colOff>44450</xdr:colOff>
      <xdr:row>60</xdr:row>
      <xdr:rowOff>40146</xdr:rowOff>
    </xdr:to>
    <xdr:cxnSp macro="">
      <xdr:nvCxnSpPr>
        <xdr:cNvPr id="315" name="直線コネクタ 314">
          <a:extLst>
            <a:ext uri="{FF2B5EF4-FFF2-40B4-BE49-F238E27FC236}">
              <a16:creationId xmlns:a16="http://schemas.microsoft.com/office/drawing/2014/main" id="{A1C2A9D7-E281-4E1D-B481-32329C85D2E5}"/>
            </a:ext>
          </a:extLst>
        </xdr:cNvPr>
        <xdr:cNvCxnSpPr/>
      </xdr:nvCxnSpPr>
      <xdr:spPr>
        <a:xfrm>
          <a:off x="16179800" y="10322454"/>
          <a:ext cx="8382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2EF4C5DA-FE32-4334-9753-B60E7A2BF776}"/>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3B1A7B7E-5CA1-4FFE-8687-425F5E811FCC}"/>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24194</xdr:rowOff>
    </xdr:from>
    <xdr:to>
      <xdr:col>77</xdr:col>
      <xdr:colOff>44450</xdr:colOff>
      <xdr:row>60</xdr:row>
      <xdr:rowOff>35454</xdr:rowOff>
    </xdr:to>
    <xdr:cxnSp macro="">
      <xdr:nvCxnSpPr>
        <xdr:cNvPr id="318" name="直線コネクタ 317">
          <a:extLst>
            <a:ext uri="{FF2B5EF4-FFF2-40B4-BE49-F238E27FC236}">
              <a16:creationId xmlns:a16="http://schemas.microsoft.com/office/drawing/2014/main" id="{59B9ED9B-011F-420C-A1E5-D94FE8DB7E5E}"/>
            </a:ext>
          </a:extLst>
        </xdr:cNvPr>
        <xdr:cNvCxnSpPr/>
      </xdr:nvCxnSpPr>
      <xdr:spPr>
        <a:xfrm>
          <a:off x="15290800" y="10311194"/>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65114020-7656-4730-93F0-1E058CB8078B}"/>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FC8285F3-ECA4-42C0-A5FB-97E9C764DC1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10118</xdr:rowOff>
    </xdr:from>
    <xdr:to>
      <xdr:col>72</xdr:col>
      <xdr:colOff>203200</xdr:colOff>
      <xdr:row>60</xdr:row>
      <xdr:rowOff>24194</xdr:rowOff>
    </xdr:to>
    <xdr:cxnSp macro="">
      <xdr:nvCxnSpPr>
        <xdr:cNvPr id="321" name="直線コネクタ 320">
          <a:extLst>
            <a:ext uri="{FF2B5EF4-FFF2-40B4-BE49-F238E27FC236}">
              <a16:creationId xmlns:a16="http://schemas.microsoft.com/office/drawing/2014/main" id="{CB1DE6D8-89E4-498B-9955-86E6E1F8CCA9}"/>
            </a:ext>
          </a:extLst>
        </xdr:cNvPr>
        <xdr:cNvCxnSpPr/>
      </xdr:nvCxnSpPr>
      <xdr:spPr>
        <a:xfrm>
          <a:off x="14401800" y="1029711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D592D1B0-348F-4C80-AE13-1DCE9480F365}"/>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F914B580-545F-4CE7-918C-E1A34D97D179}"/>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5024</xdr:rowOff>
    </xdr:from>
    <xdr:to>
      <xdr:col>68</xdr:col>
      <xdr:colOff>152400</xdr:colOff>
      <xdr:row>60</xdr:row>
      <xdr:rowOff>10118</xdr:rowOff>
    </xdr:to>
    <xdr:cxnSp macro="">
      <xdr:nvCxnSpPr>
        <xdr:cNvPr id="324" name="直線コネクタ 323">
          <a:extLst>
            <a:ext uri="{FF2B5EF4-FFF2-40B4-BE49-F238E27FC236}">
              <a16:creationId xmlns:a16="http://schemas.microsoft.com/office/drawing/2014/main" id="{617DEF90-2076-4695-8EE6-2FEA0FB286DE}"/>
            </a:ext>
          </a:extLst>
        </xdr:cNvPr>
        <xdr:cNvCxnSpPr/>
      </xdr:nvCxnSpPr>
      <xdr:spPr>
        <a:xfrm>
          <a:off x="13512800" y="10292024"/>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49EC8A8F-281A-4151-9103-E035C0BBCE54}"/>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a:extLst>
            <a:ext uri="{FF2B5EF4-FFF2-40B4-BE49-F238E27FC236}">
              <a16:creationId xmlns:a16="http://schemas.microsoft.com/office/drawing/2014/main" id="{27E59C74-3807-424C-9AB5-2D901C82D811}"/>
            </a:ext>
          </a:extLst>
        </xdr:cNvPr>
        <xdr:cNvSpPr txBox="1"/>
      </xdr:nvSpPr>
      <xdr:spPr>
        <a:xfrm>
          <a:off x="14020800" y="10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238C5807-5CFC-417B-AF7B-D68D18E02EC5}"/>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a:extLst>
            <a:ext uri="{FF2B5EF4-FFF2-40B4-BE49-F238E27FC236}">
              <a16:creationId xmlns:a16="http://schemas.microsoft.com/office/drawing/2014/main" id="{75C1A9D7-8F41-4A50-93CD-CB572D490D42}"/>
            </a:ext>
          </a:extLst>
        </xdr:cNvPr>
        <xdr:cNvSpPr txBox="1"/>
      </xdr:nvSpPr>
      <xdr:spPr>
        <a:xfrm>
          <a:off x="13131800" y="1036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BA9ED121-6A6C-4E38-9095-1ABAA559487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A44C72BE-B949-4F2A-9F4E-3398374C5F5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431948D7-42EE-47CF-AEA9-F89AC9B415E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0CEC85D-B847-4DC4-8169-3E7C49109E2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FE717451-675F-4DC0-937F-82A6AEF8E90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160796</xdr:rowOff>
    </xdr:from>
    <xdr:to>
      <xdr:col>81</xdr:col>
      <xdr:colOff>95250</xdr:colOff>
      <xdr:row>60</xdr:row>
      <xdr:rowOff>90946</xdr:rowOff>
    </xdr:to>
    <xdr:sp macro="" textlink="">
      <xdr:nvSpPr>
        <xdr:cNvPr id="334" name="楕円 333">
          <a:extLst>
            <a:ext uri="{FF2B5EF4-FFF2-40B4-BE49-F238E27FC236}">
              <a16:creationId xmlns:a16="http://schemas.microsoft.com/office/drawing/2014/main" id="{F49EAA51-FB16-4E4D-AD0E-7D406DEB85E1}"/>
            </a:ext>
          </a:extLst>
        </xdr:cNvPr>
        <xdr:cNvSpPr/>
      </xdr:nvSpPr>
      <xdr:spPr>
        <a:xfrm>
          <a:off x="16967200" y="102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132873</xdr:rowOff>
    </xdr:from>
    <xdr:ext cx="762000" cy="259045"/>
    <xdr:sp macro="" textlink="">
      <xdr:nvSpPr>
        <xdr:cNvPr id="335" name="定員管理の状況該当値テキスト">
          <a:extLst>
            <a:ext uri="{FF2B5EF4-FFF2-40B4-BE49-F238E27FC236}">
              <a16:creationId xmlns:a16="http://schemas.microsoft.com/office/drawing/2014/main" id="{4D0A11EA-FC6E-4B72-B301-A69E6CAD335C}"/>
            </a:ext>
          </a:extLst>
        </xdr:cNvPr>
        <xdr:cNvSpPr txBox="1"/>
      </xdr:nvSpPr>
      <xdr:spPr>
        <a:xfrm>
          <a:off x="17106900" y="1024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156104</xdr:rowOff>
    </xdr:from>
    <xdr:to>
      <xdr:col>77</xdr:col>
      <xdr:colOff>95250</xdr:colOff>
      <xdr:row>60</xdr:row>
      <xdr:rowOff>86254</xdr:rowOff>
    </xdr:to>
    <xdr:sp macro="" textlink="">
      <xdr:nvSpPr>
        <xdr:cNvPr id="336" name="楕円 335">
          <a:extLst>
            <a:ext uri="{FF2B5EF4-FFF2-40B4-BE49-F238E27FC236}">
              <a16:creationId xmlns:a16="http://schemas.microsoft.com/office/drawing/2014/main" id="{9A202B2B-7092-47BE-9C2E-3F34BD56081B}"/>
            </a:ext>
          </a:extLst>
        </xdr:cNvPr>
        <xdr:cNvSpPr/>
      </xdr:nvSpPr>
      <xdr:spPr>
        <a:xfrm>
          <a:off x="16129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71031</xdr:rowOff>
    </xdr:from>
    <xdr:ext cx="736600" cy="259045"/>
    <xdr:sp macro="" textlink="">
      <xdr:nvSpPr>
        <xdr:cNvPr id="337" name="テキスト ボックス 336">
          <a:extLst>
            <a:ext uri="{FF2B5EF4-FFF2-40B4-BE49-F238E27FC236}">
              <a16:creationId xmlns:a16="http://schemas.microsoft.com/office/drawing/2014/main" id="{7F2D0831-2271-4359-861B-B19CCEDD6DFC}"/>
            </a:ext>
          </a:extLst>
        </xdr:cNvPr>
        <xdr:cNvSpPr txBox="1"/>
      </xdr:nvSpPr>
      <xdr:spPr>
        <a:xfrm>
          <a:off x="15798800" y="10358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144844</xdr:rowOff>
    </xdr:from>
    <xdr:to>
      <xdr:col>73</xdr:col>
      <xdr:colOff>44450</xdr:colOff>
      <xdr:row>60</xdr:row>
      <xdr:rowOff>74994</xdr:rowOff>
    </xdr:to>
    <xdr:sp macro="" textlink="">
      <xdr:nvSpPr>
        <xdr:cNvPr id="338" name="楕円 337">
          <a:extLst>
            <a:ext uri="{FF2B5EF4-FFF2-40B4-BE49-F238E27FC236}">
              <a16:creationId xmlns:a16="http://schemas.microsoft.com/office/drawing/2014/main" id="{07A989A2-AF8E-4173-9DE1-8B8414671A55}"/>
            </a:ext>
          </a:extLst>
        </xdr:cNvPr>
        <xdr:cNvSpPr/>
      </xdr:nvSpPr>
      <xdr:spPr>
        <a:xfrm>
          <a:off x="15240000" y="102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85171</xdr:rowOff>
    </xdr:from>
    <xdr:ext cx="762000" cy="259045"/>
    <xdr:sp macro="" textlink="">
      <xdr:nvSpPr>
        <xdr:cNvPr id="339" name="テキスト ボックス 338">
          <a:extLst>
            <a:ext uri="{FF2B5EF4-FFF2-40B4-BE49-F238E27FC236}">
              <a16:creationId xmlns:a16="http://schemas.microsoft.com/office/drawing/2014/main" id="{EFBADB0F-03F8-451A-9B9D-1B37B6714CB9}"/>
            </a:ext>
          </a:extLst>
        </xdr:cNvPr>
        <xdr:cNvSpPr txBox="1"/>
      </xdr:nvSpPr>
      <xdr:spPr>
        <a:xfrm>
          <a:off x="14909800" y="1002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130768</xdr:rowOff>
    </xdr:from>
    <xdr:to>
      <xdr:col>68</xdr:col>
      <xdr:colOff>203200</xdr:colOff>
      <xdr:row>60</xdr:row>
      <xdr:rowOff>60918</xdr:rowOff>
    </xdr:to>
    <xdr:sp macro="" textlink="">
      <xdr:nvSpPr>
        <xdr:cNvPr id="340" name="楕円 339">
          <a:extLst>
            <a:ext uri="{FF2B5EF4-FFF2-40B4-BE49-F238E27FC236}">
              <a16:creationId xmlns:a16="http://schemas.microsoft.com/office/drawing/2014/main" id="{447D3779-4E32-44AF-8670-A3DE39F03ED2}"/>
            </a:ext>
          </a:extLst>
        </xdr:cNvPr>
        <xdr:cNvSpPr/>
      </xdr:nvSpPr>
      <xdr:spPr>
        <a:xfrm>
          <a:off x="14351000" y="102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71095</xdr:rowOff>
    </xdr:from>
    <xdr:ext cx="762000" cy="259045"/>
    <xdr:sp macro="" textlink="">
      <xdr:nvSpPr>
        <xdr:cNvPr id="341" name="テキスト ボックス 340">
          <a:extLst>
            <a:ext uri="{FF2B5EF4-FFF2-40B4-BE49-F238E27FC236}">
              <a16:creationId xmlns:a16="http://schemas.microsoft.com/office/drawing/2014/main" id="{87DABF9C-C3DD-4867-A57A-952012F3CE48}"/>
            </a:ext>
          </a:extLst>
        </xdr:cNvPr>
        <xdr:cNvSpPr txBox="1"/>
      </xdr:nvSpPr>
      <xdr:spPr>
        <a:xfrm>
          <a:off x="14020800" y="10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125674</xdr:rowOff>
    </xdr:from>
    <xdr:to>
      <xdr:col>64</xdr:col>
      <xdr:colOff>152400</xdr:colOff>
      <xdr:row>60</xdr:row>
      <xdr:rowOff>55824</xdr:rowOff>
    </xdr:to>
    <xdr:sp macro="" textlink="">
      <xdr:nvSpPr>
        <xdr:cNvPr id="342" name="楕円 341">
          <a:extLst>
            <a:ext uri="{FF2B5EF4-FFF2-40B4-BE49-F238E27FC236}">
              <a16:creationId xmlns:a16="http://schemas.microsoft.com/office/drawing/2014/main" id="{719CC289-0E5B-441A-AEE2-265F9D3F0694}"/>
            </a:ext>
          </a:extLst>
        </xdr:cNvPr>
        <xdr:cNvSpPr/>
      </xdr:nvSpPr>
      <xdr:spPr>
        <a:xfrm>
          <a:off x="13462000" y="102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66001</xdr:rowOff>
    </xdr:from>
    <xdr:ext cx="762000" cy="259045"/>
    <xdr:sp macro="" textlink="">
      <xdr:nvSpPr>
        <xdr:cNvPr id="343" name="テキスト ボックス 342">
          <a:extLst>
            <a:ext uri="{FF2B5EF4-FFF2-40B4-BE49-F238E27FC236}">
              <a16:creationId xmlns:a16="http://schemas.microsoft.com/office/drawing/2014/main" id="{238FFA98-0CA2-4D58-92B8-922099284D9C}"/>
            </a:ext>
          </a:extLst>
        </xdr:cNvPr>
        <xdr:cNvSpPr txBox="1"/>
      </xdr:nvSpPr>
      <xdr:spPr>
        <a:xfrm>
          <a:off x="13131800" y="100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E0AF5C4F-D1A7-4492-96C6-1460F8E2F83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59ACF26E-7DC7-4AEB-BA4C-FB06B266884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CE4AA529-060F-40B6-A30A-D53E789604C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B232AAEA-C8E5-4E0E-8671-8A12EBC07F5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4036E18-3E2B-42EB-ADCF-4DBEC853DBC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C1C6F277-A8F3-475A-B116-FBC09314F70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10BD885-5C24-4CF1-81CA-204B5C73582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A6BC51E0-DD1B-482E-8546-857FFE1ACBC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C80F06C-EFD9-42F2-BFD0-2B9EE55395D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CA523574-B5FA-45F9-BDA3-36039CA754E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115473D4-3055-4BCD-A978-C752F09E504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FDF4496-DDB8-4FD2-B749-C05A0EC582D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60E45D45-7179-4CFA-BCA4-C7962736477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て数値はやや悪化した。新庁舎建設事業で発行した公共施設等適正管理推進事業債と過疎債などの償還金が大きくなったことが要因である。しかし、新庁舎建設事業を除けば地方債の新規発行は、過疎債や緊防債など交付税措置の大きい地方債を主に借り入れている。今後も交付税措置の有利な起債を中心とする傾向は変わらないと思うが、地方債発行は慎重に行い、比率への影響を最小限に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3AB7AE8C-6D4D-4985-BA2A-858A5F09649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E1D6DDD8-1353-468B-9B62-97C1EF4EDCF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E9993CE4-7EBC-4EB5-87AA-A70A75FA06B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C983CC1E-91B5-41F1-BB55-E0BDB9725B6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E1C6ADEC-45D4-4D1D-B3F8-6F8E655793B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880798B-8829-45D2-A4BF-39274F6ACCE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6D44EE2D-C519-4CD3-9817-73215360176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F3167956-9C65-4D10-AC04-F5DB12E0310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CFC0C43C-89AF-418F-98D7-8E0BE21E9A27}"/>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66450107-0BF3-4B4E-B564-C71AFBFF6D6A}"/>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C44E1AE7-DF71-4740-82F3-254FEB7197B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E7F720D1-0C5F-4BB8-AB70-021F73B81B5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31198BD0-F680-4AB6-853E-64B3D4F6A6B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764DE3B8-A892-4789-8AEF-8B98CA3FB8C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DD31305D-34D7-4E02-B2B6-643E1EE84B24}"/>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F3E42E8E-9EBB-425E-B249-87B118605E64}"/>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A25BE25D-8ABA-4E73-B66B-2529CFA2F416}"/>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68BC6D82-ABF6-42BA-A68F-299D1E7B0EA1}"/>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474F0D2C-C2BE-4D49-90FB-E3933ECD0D47}"/>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57573</xdr:rowOff>
    </xdr:to>
    <xdr:cxnSp macro="">
      <xdr:nvCxnSpPr>
        <xdr:cNvPr id="376" name="直線コネクタ 375">
          <a:extLst>
            <a:ext uri="{FF2B5EF4-FFF2-40B4-BE49-F238E27FC236}">
              <a16:creationId xmlns:a16="http://schemas.microsoft.com/office/drawing/2014/main" id="{A8A5193C-B457-4778-8DA1-FDEBEE6FEC37}"/>
            </a:ext>
          </a:extLst>
        </xdr:cNvPr>
        <xdr:cNvCxnSpPr/>
      </xdr:nvCxnSpPr>
      <xdr:spPr>
        <a:xfrm>
          <a:off x="16179800" y="72343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100F2003-69D3-40F9-8782-453C074E772F}"/>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A7E73582-9A7E-454A-A0F8-B40A9DC5E338}"/>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57573</xdr:rowOff>
    </xdr:to>
    <xdr:cxnSp macro="">
      <xdr:nvCxnSpPr>
        <xdr:cNvPr id="379" name="直線コネクタ 378">
          <a:extLst>
            <a:ext uri="{FF2B5EF4-FFF2-40B4-BE49-F238E27FC236}">
              <a16:creationId xmlns:a16="http://schemas.microsoft.com/office/drawing/2014/main" id="{405E836A-350D-4887-B5BA-D879C4A8DD3A}"/>
            </a:ext>
          </a:extLst>
        </xdr:cNvPr>
        <xdr:cNvCxnSpPr/>
      </xdr:nvCxnSpPr>
      <xdr:spPr>
        <a:xfrm flipV="1">
          <a:off x="15290800" y="723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FDD2BF99-10E0-4727-978E-48C52EA2E349}"/>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DA4F1D30-97A6-4140-B469-10DDB4F63E48}"/>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121920</xdr:rowOff>
    </xdr:to>
    <xdr:cxnSp macro="">
      <xdr:nvCxnSpPr>
        <xdr:cNvPr id="382" name="直線コネクタ 381">
          <a:extLst>
            <a:ext uri="{FF2B5EF4-FFF2-40B4-BE49-F238E27FC236}">
              <a16:creationId xmlns:a16="http://schemas.microsoft.com/office/drawing/2014/main" id="{B01BD552-6348-473D-8D6B-E0D4D84AD75C}"/>
            </a:ext>
          </a:extLst>
        </xdr:cNvPr>
        <xdr:cNvCxnSpPr/>
      </xdr:nvCxnSpPr>
      <xdr:spPr>
        <a:xfrm flipV="1">
          <a:off x="14401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38858414-E08C-459D-BA84-6940C40FA37D}"/>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9C43170C-7023-47CD-9519-FAF5F01AC6F2}"/>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170180</xdr:rowOff>
    </xdr:to>
    <xdr:cxnSp macro="">
      <xdr:nvCxnSpPr>
        <xdr:cNvPr id="385" name="直線コネクタ 384">
          <a:extLst>
            <a:ext uri="{FF2B5EF4-FFF2-40B4-BE49-F238E27FC236}">
              <a16:creationId xmlns:a16="http://schemas.microsoft.com/office/drawing/2014/main" id="{A76F6282-492A-4325-AFDB-8962569436A5}"/>
            </a:ext>
          </a:extLst>
        </xdr:cNvPr>
        <xdr:cNvCxnSpPr/>
      </xdr:nvCxnSpPr>
      <xdr:spPr>
        <a:xfrm flipV="1">
          <a:off x="13512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F13B288-4D1B-4DE6-A3AD-BE024592A855}"/>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7CC36E2D-FD64-4B09-95C6-966A182EFD5D}"/>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326AF5A-F723-450F-8592-11EA416A74B5}"/>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95C2D3B1-6512-43CC-94E7-17C8733648AF}"/>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CC5F6851-6595-45C4-AE5E-2E15B3300AF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9374F33-648D-41C7-9852-3AE4146D9A5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BFC0888-CAF4-4C36-B76D-C2D63488478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FE235AE7-B08B-4411-BA25-061FB93B183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740249F9-9AD1-42AA-9C1B-63FFF53313B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5" name="楕円 394">
          <a:extLst>
            <a:ext uri="{FF2B5EF4-FFF2-40B4-BE49-F238E27FC236}">
              <a16:creationId xmlns:a16="http://schemas.microsoft.com/office/drawing/2014/main" id="{30AB2357-1909-48D3-8143-2FDAF0FC1F09}"/>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396" name="公債費負担の状況該当値テキスト">
          <a:extLst>
            <a:ext uri="{FF2B5EF4-FFF2-40B4-BE49-F238E27FC236}">
              <a16:creationId xmlns:a16="http://schemas.microsoft.com/office/drawing/2014/main" id="{F6542B90-ECD1-480E-BA1C-250B293292B6}"/>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397" name="楕円 396">
          <a:extLst>
            <a:ext uri="{FF2B5EF4-FFF2-40B4-BE49-F238E27FC236}">
              <a16:creationId xmlns:a16="http://schemas.microsoft.com/office/drawing/2014/main" id="{4631DC09-5EF5-4CA8-A043-01F64254E89E}"/>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398" name="テキスト ボックス 397">
          <a:extLst>
            <a:ext uri="{FF2B5EF4-FFF2-40B4-BE49-F238E27FC236}">
              <a16:creationId xmlns:a16="http://schemas.microsoft.com/office/drawing/2014/main" id="{C38998CC-DE41-4048-8C58-86E874FF2EBD}"/>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399" name="楕円 398">
          <a:extLst>
            <a:ext uri="{FF2B5EF4-FFF2-40B4-BE49-F238E27FC236}">
              <a16:creationId xmlns:a16="http://schemas.microsoft.com/office/drawing/2014/main" id="{D470A2A7-9D79-4959-8925-115BC0ACE2F8}"/>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0" name="テキスト ボックス 399">
          <a:extLst>
            <a:ext uri="{FF2B5EF4-FFF2-40B4-BE49-F238E27FC236}">
              <a16:creationId xmlns:a16="http://schemas.microsoft.com/office/drawing/2014/main" id="{89CB9C53-FD53-413C-BA90-07B12A8729BD}"/>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1" name="楕円 400">
          <a:extLst>
            <a:ext uri="{FF2B5EF4-FFF2-40B4-BE49-F238E27FC236}">
              <a16:creationId xmlns:a16="http://schemas.microsoft.com/office/drawing/2014/main" id="{68FA63E9-ECF2-4152-A5C9-39A6CF4BDB51}"/>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2" name="テキスト ボックス 401">
          <a:extLst>
            <a:ext uri="{FF2B5EF4-FFF2-40B4-BE49-F238E27FC236}">
              <a16:creationId xmlns:a16="http://schemas.microsoft.com/office/drawing/2014/main" id="{A32775F0-27C0-49F5-A0A1-CF17C277C1D6}"/>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3" name="楕円 402">
          <a:extLst>
            <a:ext uri="{FF2B5EF4-FFF2-40B4-BE49-F238E27FC236}">
              <a16:creationId xmlns:a16="http://schemas.microsoft.com/office/drawing/2014/main" id="{6234B3AA-9492-462E-814F-6451BE93C4C2}"/>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4" name="テキスト ボックス 403">
          <a:extLst>
            <a:ext uri="{FF2B5EF4-FFF2-40B4-BE49-F238E27FC236}">
              <a16:creationId xmlns:a16="http://schemas.microsoft.com/office/drawing/2014/main" id="{2CBF160F-298B-4641-B81B-6DD7EA8A3982}"/>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52317A9C-E1E6-4789-B06E-9BE3C0E471E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BA214686-176D-4017-8B53-47729C712AC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2BABE595-34DB-4A79-BEEA-2A7794C2A02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A94E038B-76A8-42C8-A065-96FAB4AE55B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3979F28E-B713-40DB-A556-28E66185899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DCC161C5-9B0B-47DB-8DBF-7E69514DA89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211BC52D-2D16-4B2F-841A-1F92CE0245A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673E40BB-AC71-496B-91D2-CD5C42F5378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754F45AF-10F5-40E4-9BAA-E697D469936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239382-DC00-4E87-813C-CF3D9B92B23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302A31C0-6329-4470-B1EE-AEDC766B92E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3D842558-7D0C-47AF-956F-756EB0B819F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FDAB07AA-57C5-4B57-BFDE-CDC3858B02E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年度から比率なしとなっている。将来負担額に対する充当可能基金がある程度存在していることと、地方債は、交付税算入率の高い過疎対策事業債を主に借入れていることが要因になっている。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今後も、地方債の発行や基金の取崩しは慎重に行い、将来世代に過度な負担を残すことのないように財政運営を行う。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64DFF0CD-3AE5-495C-8014-E1235AAE574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E9C0F6B-27AE-472D-BFA4-2949D4202E8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DC2E3D32-7F61-46E7-A583-72C10DC6D4A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3AB12A9D-B844-405F-9055-9CF6C7998EC1}"/>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6C656217-9891-4C08-96B5-42BA9146364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48A0AE2B-CEE9-4A96-9BD2-4BA4AEAC7257}"/>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92AD7130-A4AC-4300-B96B-DAB02F932A9E}"/>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52E18AD9-4BC3-4ED2-BCD4-84EABAD06F0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84EB6694-A191-42DF-9D30-302A75FA6F2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FAD2F4D4-0431-4485-8634-D5F7359DD5A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F54769DF-7B86-46B6-9CAF-A862AE34B628}"/>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BD8CB7C6-08D6-4AF5-800A-70177315C273}"/>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ADCC0A78-6C36-4268-BB8C-E694B5DA373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2D2F3FAA-1C27-4FB8-8571-C428E79E6DB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47AC3421-1C64-4137-97FC-C6157FC7F9A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6EB0BF93-D479-4070-9F43-60428E16C15F}"/>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12AAFD09-4C6C-4854-AED7-ADF2BEFD3884}"/>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2B707A2F-CA1D-4423-B50D-037450F9243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30EE9E88-310D-49F8-8BC2-D662CC99625C}"/>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9D844577-F80B-4976-A517-98F2604E1BE8}"/>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EC2F3B18-EDF0-439D-A176-7C9F4BEFCF98}"/>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A37AD5F0-CDF5-4170-A6E8-C6A51EDF9D57}"/>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2000BCE2-43F3-474E-9137-94B68E4BDC0A}"/>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6D5744FE-476D-4106-A6DE-17A4B45201F8}"/>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BE413A19-E621-4CA5-9149-9DEDD186A5A4}"/>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95E40C37-4080-4EAB-BC92-6652BC6359FF}"/>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62616ADC-75E0-419B-850D-943E1C4973B3}"/>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BAA63D64-AFB3-4097-A784-373ACA72A31C}"/>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9B46A2DC-40C5-4E85-BA5B-D36EAFC22047}"/>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7C9B9140-6F68-4663-8405-4564ED265385}"/>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BBE9C8DB-8550-49DD-8E14-D562D62FEAC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14275C16-862B-428C-9A71-9262AA53607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D5D0098A-477B-43F8-BE59-63A7AA613AC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39C04E24-F0E4-457C-8D07-7131636886C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1AAA626-8BE5-4330-B8A4-46971CD7E47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2,390
2,386
34.69
3,682,534
3,512,917
141,149
1,966,867
3,698,557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類似団体平均を毎年上回っている状況である。当町は支所・分室・診療所に職員が必要で、地理的な条件から高くなりやすい。</a:t>
          </a:r>
        </a:p>
        <a:p>
          <a:r>
            <a:rPr kumimoji="1" lang="ja-JP" altLang="en-US" sz="1300">
              <a:latin typeface="ＭＳ Ｐゴシック" panose="020B0600070205080204" pitchFamily="50" charset="-128"/>
              <a:ea typeface="ＭＳ Ｐゴシック" panose="020B0600070205080204" pitchFamily="50" charset="-128"/>
            </a:rPr>
            <a:t>　これまでの取組として、平成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年度に議員定数を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人削減、平成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年度にさらに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人削減した。行政執行に悪影響の出ない範囲で削減に努めている。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9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9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2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1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38100</xdr:rowOff>
    </xdr:from>
    <xdr:to>
      <xdr:col>11</xdr:col>
      <xdr:colOff>60325</xdr:colOff>
      <xdr:row>37</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類似団体と同程度で年々推移している状況である。特に電算関係や祝島し尿処理場、上関町斎苑の管理等に費用を要している。</a:t>
          </a:r>
        </a:p>
        <a:p>
          <a:r>
            <a:rPr kumimoji="1" lang="ja-JP" altLang="en-US" sz="1300">
              <a:latin typeface="ＭＳ Ｐゴシック" panose="020B0600070205080204" pitchFamily="50" charset="-128"/>
              <a:ea typeface="ＭＳ Ｐゴシック" panose="020B0600070205080204" pitchFamily="50" charset="-128"/>
            </a:rPr>
            <a:t>　経常的なものについては、前年度より増加しないよう削減に努めているが、昨今の光熱費や物価の上昇の影響を受けている。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111760</xdr:rowOff>
    </xdr:from>
    <xdr:to>
      <xdr:col>82</xdr:col>
      <xdr:colOff>107950</xdr:colOff>
      <xdr:row>15</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835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111760</xdr:rowOff>
    </xdr:from>
    <xdr:to>
      <xdr:col>78</xdr:col>
      <xdr:colOff>69850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835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73660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5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xdr:rowOff>
    </xdr:from>
    <xdr:to>
      <xdr:col>69</xdr:col>
      <xdr:colOff>92075</xdr:colOff>
      <xdr:row>16</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520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106680</xdr:rowOff>
    </xdr:from>
    <xdr:to>
      <xdr:col>82</xdr:col>
      <xdr:colOff>158750</xdr:colOff>
      <xdr:row>16</xdr:row>
      <xdr:rowOff>36830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123207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60960</xdr:rowOff>
    </xdr:from>
    <xdr:to>
      <xdr:col>78</xdr:col>
      <xdr:colOff>120650</xdr:colOff>
      <xdr:row>15</xdr:row>
      <xdr:rowOff>162560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0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129540</xdr:rowOff>
    </xdr:from>
    <xdr:to>
      <xdr:col>65</xdr:col>
      <xdr:colOff>53975</xdr:colOff>
      <xdr:row>16</xdr:row>
      <xdr:rowOff>59690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69867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類似団体平均を毎年上回っている状況である。当町は全国的に見ても高い高齢化率（令和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58.3</a:t>
          </a:r>
          <a:r>
            <a:rPr kumimoji="1" lang="ja-JP" altLang="en-US" sz="1300">
              <a:latin typeface="ＭＳ Ｐゴシック" panose="020B0600070205080204" pitchFamily="50" charset="-128"/>
              <a:ea typeface="ＭＳ Ｐゴシック" panose="020B0600070205080204" pitchFamily="50" charset="-128"/>
            </a:rPr>
            <a:t>％）で、老人施設措置費に係る支出が多い。また、少子化対策として、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歳未満児の保育料の無償化や副食費に対しても助成を行っている。少子高齢の町として、高齢者や子どもに対する支援は重要であり、住民サービスと財政規律の両立を実現していく。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56</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4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157480</xdr:rowOff>
    </xdr:from>
    <xdr:to>
      <xdr:col>82</xdr:col>
      <xdr:colOff>107950</xdr:colOff>
      <xdr:row>59</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101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0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100330</xdr:rowOff>
    </xdr:from>
    <xdr:to>
      <xdr:col>73</xdr:col>
      <xdr:colOff>180975</xdr:colOff>
      <xdr:row>59</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21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60</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28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49530</xdr:rowOff>
    </xdr:from>
    <xdr:to>
      <xdr:col>74</xdr:col>
      <xdr:colOff>31750</xdr:colOff>
      <xdr:row>59</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135907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33037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類似団体平均を毎年下回っている状況であるが、地域の特徴として社会福祉法人に対する補助に費用を要している。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36</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1174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143002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36</xdr:row>
      <xdr:rowOff>17272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43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毎年上回っている状況である。当町は過疎債を中心に地方債を発行している。過疎債は、普通交付税措置が高いため、償還に要する一般財源をある程度確保できる一方、償還期間が短いため、元利償還額が大きくなってしまう。</a:t>
          </a:r>
        </a:p>
        <a:p>
          <a:r>
            <a:rPr kumimoji="1" lang="ja-JP" altLang="en-US" sz="1300">
              <a:latin typeface="ＭＳ Ｐゴシック" panose="020B0600070205080204" pitchFamily="50" charset="-128"/>
              <a:ea typeface="ＭＳ Ｐゴシック" panose="020B0600070205080204" pitchFamily="50" charset="-128"/>
            </a:rPr>
            <a:t>　公共施設等適正管理推進事業債や過疎債などの償還金が増加したことで、令和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年度は公債費が増加した。</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914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914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類似団体平均より上回っているが、人口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人当たりの地方税等の収入額が類似団体平均よりかなり少ないことも影響していると考えられる。公債費以外については、特に人件費・扶助費・繰出金の比率が高い。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79648</xdr:rowOff>
    </xdr:from>
    <xdr:to>
      <xdr:col>82</xdr:col>
      <xdr:colOff>107950</xdr:colOff>
      <xdr:row>78</xdr:row>
      <xdr:rowOff>97608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81298"/>
          <a:ext cx="8382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79648</xdr:rowOff>
    </xdr:from>
    <xdr:to>
      <xdr:col>78</xdr:col>
      <xdr:colOff>69850</xdr:colOff>
      <xdr:row>78</xdr:row>
      <xdr:rowOff>166188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81298"/>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166188</xdr:rowOff>
    </xdr:from>
    <xdr:to>
      <xdr:col>73</xdr:col>
      <xdr:colOff>180975</xdr:colOff>
      <xdr:row>79</xdr:row>
      <xdr:rowOff>63319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392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33927</xdr:rowOff>
    </xdr:from>
    <xdr:to>
      <xdr:col>69</xdr:col>
      <xdr:colOff>92075</xdr:colOff>
      <xdr:row>79</xdr:row>
      <xdr:rowOff>63319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784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46808</xdr:rowOff>
    </xdr:from>
    <xdr:to>
      <xdr:col>82</xdr:col>
      <xdr:colOff>158750</xdr:colOff>
      <xdr:row>78</xdr:row>
      <xdr:rowOff>148408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18885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28848</xdr:rowOff>
    </xdr:from>
    <xdr:to>
      <xdr:col>78</xdr:col>
      <xdr:colOff>120650</xdr:colOff>
      <xdr:row>77</xdr:row>
      <xdr:rowOff>130448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115225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16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115388</xdr:rowOff>
    </xdr:from>
    <xdr:to>
      <xdr:col>74</xdr:col>
      <xdr:colOff>31750</xdr:colOff>
      <xdr:row>79</xdr:row>
      <xdr:rowOff>45538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30315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12519</xdr:rowOff>
    </xdr:from>
    <xdr:to>
      <xdr:col>69</xdr:col>
      <xdr:colOff>142875</xdr:colOff>
      <xdr:row>79</xdr:row>
      <xdr:rowOff>114119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98896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154577</xdr:rowOff>
    </xdr:from>
    <xdr:to>
      <xdr:col>65</xdr:col>
      <xdr:colOff>53975</xdr:colOff>
      <xdr:row>79</xdr:row>
      <xdr:rowOff>84727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69504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30241</xdr:rowOff>
    </xdr:from>
    <xdr:to>
      <xdr:col>29</xdr:col>
      <xdr:colOff>127000</xdr:colOff>
      <xdr:row>18</xdr:row>
      <xdr:rowOff>67160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63966"/>
          <a:ext cx="6477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67160</xdr:rowOff>
    </xdr:from>
    <xdr:to>
      <xdr:col>26</xdr:col>
      <xdr:colOff>50800</xdr:colOff>
      <xdr:row>18</xdr:row>
      <xdr:rowOff>76609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00885"/>
          <a:ext cx="6985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75194</xdr:rowOff>
    </xdr:from>
    <xdr:to>
      <xdr:col>22</xdr:col>
      <xdr:colOff>114300</xdr:colOff>
      <xdr:row>18</xdr:row>
      <xdr:rowOff>76609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208919"/>
          <a:ext cx="698500" cy="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75194</xdr:rowOff>
    </xdr:from>
    <xdr:to>
      <xdr:col>18</xdr:col>
      <xdr:colOff>177800</xdr:colOff>
      <xdr:row>18</xdr:row>
      <xdr:rowOff>85388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08919"/>
          <a:ext cx="698500" cy="1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150891</xdr:rowOff>
    </xdr:from>
    <xdr:to>
      <xdr:col>29</xdr:col>
      <xdr:colOff>177800</xdr:colOff>
      <xdr:row>18</xdr:row>
      <xdr:rowOff>81041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1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122968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08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16360</xdr:rowOff>
    </xdr:from>
    <xdr:to>
      <xdr:col>26</xdr:col>
      <xdr:colOff>101600</xdr:colOff>
      <xdr:row>18</xdr:row>
      <xdr:rowOff>117960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5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102737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36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25809</xdr:rowOff>
    </xdr:from>
    <xdr:to>
      <xdr:col>22</xdr:col>
      <xdr:colOff>165100</xdr:colOff>
      <xdr:row>18</xdr:row>
      <xdr:rowOff>127409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5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112187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4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24394</xdr:rowOff>
    </xdr:from>
    <xdr:to>
      <xdr:col>19</xdr:col>
      <xdr:colOff>38100</xdr:colOff>
      <xdr:row>18</xdr:row>
      <xdr:rowOff>125994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5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110771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4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34588</xdr:rowOff>
    </xdr:from>
    <xdr:to>
      <xdr:col>15</xdr:col>
      <xdr:colOff>101600</xdr:colOff>
      <xdr:row>18</xdr:row>
      <xdr:rowOff>136188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6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120965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5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314376</xdr:rowOff>
    </xdr:from>
    <xdr:to>
      <xdr:col>29</xdr:col>
      <xdr:colOff>127000</xdr:colOff>
      <xdr:row>36</xdr:row>
      <xdr:rowOff>15291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24726"/>
          <a:ext cx="647700" cy="4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299153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9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15291</xdr:rowOff>
    </xdr:from>
    <xdr:to>
      <xdr:col>26</xdr:col>
      <xdr:colOff>50800</xdr:colOff>
      <xdr:row>36</xdr:row>
      <xdr:rowOff>35720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68541"/>
          <a:ext cx="698500" cy="2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35720</xdr:rowOff>
    </xdr:from>
    <xdr:to>
      <xdr:col>22</xdr:col>
      <xdr:colOff>114300</xdr:colOff>
      <xdr:row>36</xdr:row>
      <xdr:rowOff>41759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88970"/>
          <a:ext cx="698500" cy="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41759</xdr:rowOff>
    </xdr:from>
    <xdr:to>
      <xdr:col>18</xdr:col>
      <xdr:colOff>177800</xdr:colOff>
      <xdr:row>36</xdr:row>
      <xdr:rowOff>43035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95009"/>
          <a:ext cx="698500" cy="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263576</xdr:rowOff>
    </xdr:from>
    <xdr:to>
      <xdr:col>29</xdr:col>
      <xdr:colOff>177800</xdr:colOff>
      <xdr:row>36</xdr:row>
      <xdr:rowOff>22276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108653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1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307391</xdr:rowOff>
    </xdr:from>
    <xdr:to>
      <xdr:col>26</xdr:col>
      <xdr:colOff>101600</xdr:colOff>
      <xdr:row>36</xdr:row>
      <xdr:rowOff>66091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1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76268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8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327820</xdr:rowOff>
    </xdr:from>
    <xdr:to>
      <xdr:col>22</xdr:col>
      <xdr:colOff>165100</xdr:colOff>
      <xdr:row>36</xdr:row>
      <xdr:rowOff>86520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0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333859</xdr:rowOff>
    </xdr:from>
    <xdr:to>
      <xdr:col>19</xdr:col>
      <xdr:colOff>38100</xdr:colOff>
      <xdr:row>36</xdr:row>
      <xdr:rowOff>92559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4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102736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335135</xdr:rowOff>
    </xdr:from>
    <xdr:to>
      <xdr:col>15</xdr:col>
      <xdr:colOff>101600</xdr:colOff>
      <xdr:row>36</xdr:row>
      <xdr:rowOff>93835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104012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1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2,390
2,386
34.69
3,682,534
3,512,917
141,149
1,966,867
3,698,557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27627</xdr:rowOff>
    </xdr:from>
    <xdr:to>
      <xdr:col>24</xdr:col>
      <xdr:colOff>63500</xdr:colOff>
      <xdr:row>37</xdr:row>
      <xdr:rowOff>50004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71277"/>
          <a:ext cx="8382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50004</xdr:rowOff>
    </xdr:from>
    <xdr:to>
      <xdr:col>19</xdr:col>
      <xdr:colOff>177800</xdr:colOff>
      <xdr:row>37</xdr:row>
      <xdr:rowOff>58235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93654"/>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58235</xdr:rowOff>
    </xdr:from>
    <xdr:to>
      <xdr:col>15</xdr:col>
      <xdr:colOff>50800</xdr:colOff>
      <xdr:row>37</xdr:row>
      <xdr:rowOff>95234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01885"/>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95234</xdr:rowOff>
    </xdr:from>
    <xdr:to>
      <xdr:col>10</xdr:col>
      <xdr:colOff>114300</xdr:colOff>
      <xdr:row>37</xdr:row>
      <xdr:rowOff>99252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38884"/>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148277</xdr:rowOff>
    </xdr:from>
    <xdr:to>
      <xdr:col>24</xdr:col>
      <xdr:colOff>114300</xdr:colOff>
      <xdr:row>37</xdr:row>
      <xdr:rowOff>78427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126704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29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170654</xdr:rowOff>
    </xdr:from>
    <xdr:to>
      <xdr:col>20</xdr:col>
      <xdr:colOff>38100</xdr:colOff>
      <xdr:row>37</xdr:row>
      <xdr:rowOff>100804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91931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3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7435</xdr:rowOff>
    </xdr:from>
    <xdr:to>
      <xdr:col>15</xdr:col>
      <xdr:colOff>101600</xdr:colOff>
      <xdr:row>37</xdr:row>
      <xdr:rowOff>109035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100162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4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44434</xdr:rowOff>
    </xdr:from>
    <xdr:to>
      <xdr:col>10</xdr:col>
      <xdr:colOff>165100</xdr:colOff>
      <xdr:row>37</xdr:row>
      <xdr:rowOff>146034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8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137161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48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48452</xdr:rowOff>
    </xdr:from>
    <xdr:to>
      <xdr:col>6</xdr:col>
      <xdr:colOff>38100</xdr:colOff>
      <xdr:row>37</xdr:row>
      <xdr:rowOff>150052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141180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48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50151</xdr:rowOff>
    </xdr:from>
    <xdr:to>
      <xdr:col>24</xdr:col>
      <xdr:colOff>63500</xdr:colOff>
      <xdr:row>58</xdr:row>
      <xdr:rowOff>58265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94251"/>
          <a:ext cx="8382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50151</xdr:rowOff>
    </xdr:from>
    <xdr:to>
      <xdr:col>19</xdr:col>
      <xdr:colOff>177800</xdr:colOff>
      <xdr:row>58</xdr:row>
      <xdr:rowOff>64064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94251"/>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64064</xdr:rowOff>
    </xdr:from>
    <xdr:to>
      <xdr:col>15</xdr:col>
      <xdr:colOff>50800</xdr:colOff>
      <xdr:row>58</xdr:row>
      <xdr:rowOff>81763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08164"/>
          <a:ext cx="889000" cy="1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81763</xdr:rowOff>
    </xdr:from>
    <xdr:to>
      <xdr:col>10</xdr:col>
      <xdr:colOff>114300</xdr:colOff>
      <xdr:row>58</xdr:row>
      <xdr:rowOff>94919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5863"/>
          <a:ext cx="8890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7465</xdr:rowOff>
    </xdr:from>
    <xdr:to>
      <xdr:col>24</xdr:col>
      <xdr:colOff>114300</xdr:colOff>
      <xdr:row>58</xdr:row>
      <xdr:rowOff>109065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170801</xdr:rowOff>
    </xdr:from>
    <xdr:to>
      <xdr:col>20</xdr:col>
      <xdr:colOff>38100</xdr:colOff>
      <xdr:row>58</xdr:row>
      <xdr:rowOff>100951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92078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3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13264</xdr:rowOff>
    </xdr:from>
    <xdr:to>
      <xdr:col>15</xdr:col>
      <xdr:colOff>101600</xdr:colOff>
      <xdr:row>58</xdr:row>
      <xdr:rowOff>114864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105991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5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30963</xdr:rowOff>
    </xdr:from>
    <xdr:to>
      <xdr:col>10</xdr:col>
      <xdr:colOff>165100</xdr:colOff>
      <xdr:row>58</xdr:row>
      <xdr:rowOff>132563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123690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6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44119</xdr:rowOff>
    </xdr:from>
    <xdr:to>
      <xdr:col>6</xdr:col>
      <xdr:colOff>38100</xdr:colOff>
      <xdr:row>58</xdr:row>
      <xdr:rowOff>145719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136846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102605</xdr:rowOff>
    </xdr:from>
    <xdr:to>
      <xdr:col>24</xdr:col>
      <xdr:colOff>63500</xdr:colOff>
      <xdr:row>77</xdr:row>
      <xdr:rowOff>160223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04255"/>
          <a:ext cx="838200" cy="5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160223</xdr:rowOff>
    </xdr:from>
    <xdr:to>
      <xdr:col>19</xdr:col>
      <xdr:colOff>177800</xdr:colOff>
      <xdr:row>77</xdr:row>
      <xdr:rowOff>162931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1873"/>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157787</xdr:rowOff>
    </xdr:from>
    <xdr:to>
      <xdr:col>15</xdr:col>
      <xdr:colOff>50800</xdr:colOff>
      <xdr:row>77</xdr:row>
      <xdr:rowOff>162931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9437"/>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157787</xdr:rowOff>
    </xdr:from>
    <xdr:to>
      <xdr:col>10</xdr:col>
      <xdr:colOff>114300</xdr:colOff>
      <xdr:row>78</xdr:row>
      <xdr:rowOff>3139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9437"/>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51805</xdr:rowOff>
    </xdr:from>
    <xdr:to>
      <xdr:col>24</xdr:col>
      <xdr:colOff>114300</xdr:colOff>
      <xdr:row>77</xdr:row>
      <xdr:rowOff>153405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138182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109423</xdr:rowOff>
    </xdr:from>
    <xdr:to>
      <xdr:col>20</xdr:col>
      <xdr:colOff>38100</xdr:colOff>
      <xdr:row>78</xdr:row>
      <xdr:rowOff>39573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30700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112131</xdr:rowOff>
    </xdr:from>
    <xdr:to>
      <xdr:col>15</xdr:col>
      <xdr:colOff>101600</xdr:colOff>
      <xdr:row>78</xdr:row>
      <xdr:rowOff>42281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33408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0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106987</xdr:rowOff>
    </xdr:from>
    <xdr:to>
      <xdr:col>10</xdr:col>
      <xdr:colOff>165100</xdr:colOff>
      <xdr:row>78</xdr:row>
      <xdr:rowOff>37137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28264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123789</xdr:rowOff>
    </xdr:from>
    <xdr:to>
      <xdr:col>6</xdr:col>
      <xdr:colOff>38100</xdr:colOff>
      <xdr:row>78</xdr:row>
      <xdr:rowOff>53939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45066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52694</xdr:rowOff>
    </xdr:from>
    <xdr:to>
      <xdr:col>24</xdr:col>
      <xdr:colOff>63500</xdr:colOff>
      <xdr:row>94</xdr:row>
      <xdr:rowOff>1260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5997544"/>
          <a:ext cx="8382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52694</xdr:rowOff>
    </xdr:from>
    <xdr:to>
      <xdr:col>19</xdr:col>
      <xdr:colOff>177800</xdr:colOff>
      <xdr:row>95</xdr:row>
      <xdr:rowOff>7806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997544"/>
          <a:ext cx="889000" cy="29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7806</xdr:rowOff>
    </xdr:from>
    <xdr:to>
      <xdr:col>15</xdr:col>
      <xdr:colOff>50800</xdr:colOff>
      <xdr:row>95</xdr:row>
      <xdr:rowOff>50012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95556"/>
          <a:ext cx="889000" cy="4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50012</xdr:rowOff>
    </xdr:from>
    <xdr:to>
      <xdr:col>10</xdr:col>
      <xdr:colOff>114300</xdr:colOff>
      <xdr:row>95</xdr:row>
      <xdr:rowOff>108268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37762"/>
          <a:ext cx="889000" cy="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121910</xdr:rowOff>
    </xdr:from>
    <xdr:to>
      <xdr:col>24</xdr:col>
      <xdr:colOff>114300</xdr:colOff>
      <xdr:row>94</xdr:row>
      <xdr:rowOff>52060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6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144787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1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1894</xdr:rowOff>
    </xdr:from>
    <xdr:to>
      <xdr:col>20</xdr:col>
      <xdr:colOff>38100</xdr:colOff>
      <xdr:row>93</xdr:row>
      <xdr:rowOff>103494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9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120021</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128456</xdr:rowOff>
    </xdr:from>
    <xdr:to>
      <xdr:col>15</xdr:col>
      <xdr:colOff>101600</xdr:colOff>
      <xdr:row>95</xdr:row>
      <xdr:rowOff>58606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75133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170662</xdr:rowOff>
    </xdr:from>
    <xdr:to>
      <xdr:col>10</xdr:col>
      <xdr:colOff>165100</xdr:colOff>
      <xdr:row>95</xdr:row>
      <xdr:rowOff>100812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117339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57468</xdr:rowOff>
    </xdr:from>
    <xdr:to>
      <xdr:col>6</xdr:col>
      <xdr:colOff>38100</xdr:colOff>
      <xdr:row>95</xdr:row>
      <xdr:rowOff>159068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4145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121345</xdr:rowOff>
    </xdr:from>
    <xdr:to>
      <xdr:col>55</xdr:col>
      <xdr:colOff>0</xdr:colOff>
      <xdr:row>37</xdr:row>
      <xdr:rowOff>47797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93545"/>
          <a:ext cx="838200" cy="9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24047</xdr:rowOff>
    </xdr:from>
    <xdr:to>
      <xdr:col>50</xdr:col>
      <xdr:colOff>114300</xdr:colOff>
      <xdr:row>37</xdr:row>
      <xdr:rowOff>47797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96247"/>
          <a:ext cx="889000" cy="19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24047</xdr:rowOff>
    </xdr:from>
    <xdr:to>
      <xdr:col>45</xdr:col>
      <xdr:colOff>177800</xdr:colOff>
      <xdr:row>37</xdr:row>
      <xdr:rowOff>152660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96247"/>
          <a:ext cx="889000" cy="30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152660</xdr:rowOff>
    </xdr:from>
    <xdr:to>
      <xdr:col>41</xdr:col>
      <xdr:colOff>50800</xdr:colOff>
      <xdr:row>38</xdr:row>
      <xdr:rowOff>24158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96310"/>
          <a:ext cx="889000" cy="4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70545</xdr:rowOff>
    </xdr:from>
    <xdr:to>
      <xdr:col>55</xdr:col>
      <xdr:colOff>50800</xdr:colOff>
      <xdr:row>37</xdr:row>
      <xdr:rowOff>695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48972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2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168447</xdr:rowOff>
    </xdr:from>
    <xdr:to>
      <xdr:col>50</xdr:col>
      <xdr:colOff>165100</xdr:colOff>
      <xdr:row>37</xdr:row>
      <xdr:rowOff>98597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89724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3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144697</xdr:rowOff>
    </xdr:from>
    <xdr:to>
      <xdr:col>46</xdr:col>
      <xdr:colOff>38100</xdr:colOff>
      <xdr:row>36</xdr:row>
      <xdr:rowOff>74847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65974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101860</xdr:rowOff>
    </xdr:from>
    <xdr:to>
      <xdr:col>41</xdr:col>
      <xdr:colOff>101600</xdr:colOff>
      <xdr:row>38</xdr:row>
      <xdr:rowOff>32010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23137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3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144808</xdr:rowOff>
    </xdr:from>
    <xdr:to>
      <xdr:col>36</xdr:col>
      <xdr:colOff>165100</xdr:colOff>
      <xdr:row>38</xdr:row>
      <xdr:rowOff>74958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8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66085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8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42824</xdr:rowOff>
    </xdr:from>
    <xdr:to>
      <xdr:col>55</xdr:col>
      <xdr:colOff>0</xdr:colOff>
      <xdr:row>58</xdr:row>
      <xdr:rowOff>150297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86924"/>
          <a:ext cx="838200" cy="10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42824</xdr:rowOff>
    </xdr:from>
    <xdr:to>
      <xdr:col>50</xdr:col>
      <xdr:colOff>114300</xdr:colOff>
      <xdr:row>58</xdr:row>
      <xdr:rowOff>87426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86924"/>
          <a:ext cx="889000" cy="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87426</xdr:rowOff>
    </xdr:from>
    <xdr:to>
      <xdr:col>45</xdr:col>
      <xdr:colOff>177800</xdr:colOff>
      <xdr:row>58</xdr:row>
      <xdr:rowOff>119086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31526"/>
          <a:ext cx="889000" cy="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113183</xdr:rowOff>
    </xdr:from>
    <xdr:to>
      <xdr:col>41</xdr:col>
      <xdr:colOff>50800</xdr:colOff>
      <xdr:row>58</xdr:row>
      <xdr:rowOff>119086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57283"/>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99497</xdr:rowOff>
    </xdr:from>
    <xdr:to>
      <xdr:col>55</xdr:col>
      <xdr:colOff>50800</xdr:colOff>
      <xdr:row>59</xdr:row>
      <xdr:rowOff>29647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4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163474</xdr:rowOff>
    </xdr:from>
    <xdr:to>
      <xdr:col>50</xdr:col>
      <xdr:colOff>165100</xdr:colOff>
      <xdr:row>58</xdr:row>
      <xdr:rowOff>93624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110151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1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36626</xdr:rowOff>
    </xdr:from>
    <xdr:to>
      <xdr:col>46</xdr:col>
      <xdr:colOff>38100</xdr:colOff>
      <xdr:row>58</xdr:row>
      <xdr:rowOff>138226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154753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5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68286</xdr:rowOff>
    </xdr:from>
    <xdr:to>
      <xdr:col>41</xdr:col>
      <xdr:colOff>101600</xdr:colOff>
      <xdr:row>58</xdr:row>
      <xdr:rowOff>169886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161013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0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62383</xdr:rowOff>
    </xdr:from>
    <xdr:to>
      <xdr:col>36</xdr:col>
      <xdr:colOff>165100</xdr:colOff>
      <xdr:row>58</xdr:row>
      <xdr:rowOff>163983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155110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89119</xdr:rowOff>
    </xdr:from>
    <xdr:to>
      <xdr:col>55</xdr:col>
      <xdr:colOff>0</xdr:colOff>
      <xdr:row>79</xdr:row>
      <xdr:rowOff>5114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62219"/>
          <a:ext cx="838200" cy="8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142030</xdr:rowOff>
    </xdr:from>
    <xdr:to>
      <xdr:col>50</xdr:col>
      <xdr:colOff>114300</xdr:colOff>
      <xdr:row>78</xdr:row>
      <xdr:rowOff>89119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43680"/>
          <a:ext cx="889000" cy="1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142030</xdr:rowOff>
    </xdr:from>
    <xdr:to>
      <xdr:col>45</xdr:col>
      <xdr:colOff>177800</xdr:colOff>
      <xdr:row>78</xdr:row>
      <xdr:rowOff>58004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43680"/>
          <a:ext cx="889000" cy="8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49031</xdr:rowOff>
    </xdr:from>
    <xdr:to>
      <xdr:col>41</xdr:col>
      <xdr:colOff>50800</xdr:colOff>
      <xdr:row>78</xdr:row>
      <xdr:rowOff>58004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22131"/>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125764</xdr:rowOff>
    </xdr:from>
    <xdr:to>
      <xdr:col>55</xdr:col>
      <xdr:colOff>50800</xdr:colOff>
      <xdr:row>79</xdr:row>
      <xdr:rowOff>55914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40691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1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38319</xdr:rowOff>
    </xdr:from>
    <xdr:to>
      <xdr:col>50</xdr:col>
      <xdr:colOff>165100</xdr:colOff>
      <xdr:row>78</xdr:row>
      <xdr:rowOff>139919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131046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0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91230</xdr:rowOff>
    </xdr:from>
    <xdr:to>
      <xdr:col>46</xdr:col>
      <xdr:colOff>38100</xdr:colOff>
      <xdr:row>78</xdr:row>
      <xdr:rowOff>21380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37907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7204</xdr:rowOff>
    </xdr:from>
    <xdr:to>
      <xdr:col>41</xdr:col>
      <xdr:colOff>101600</xdr:colOff>
      <xdr:row>78</xdr:row>
      <xdr:rowOff>108804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125331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5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169681</xdr:rowOff>
    </xdr:from>
    <xdr:to>
      <xdr:col>36</xdr:col>
      <xdr:colOff>165100</xdr:colOff>
      <xdr:row>78</xdr:row>
      <xdr:rowOff>99831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116358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4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149974</xdr:rowOff>
    </xdr:from>
    <xdr:to>
      <xdr:col>55</xdr:col>
      <xdr:colOff>0</xdr:colOff>
      <xdr:row>98</xdr:row>
      <xdr:rowOff>76702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80624"/>
          <a:ext cx="838200" cy="9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149974</xdr:rowOff>
    </xdr:from>
    <xdr:to>
      <xdr:col>50</xdr:col>
      <xdr:colOff>114300</xdr:colOff>
      <xdr:row>98</xdr:row>
      <xdr:rowOff>76119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80624"/>
          <a:ext cx="889000" cy="9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76119</xdr:rowOff>
    </xdr:from>
    <xdr:to>
      <xdr:col>45</xdr:col>
      <xdr:colOff>177800</xdr:colOff>
      <xdr:row>98</xdr:row>
      <xdr:rowOff>106776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78219"/>
          <a:ext cx="889000" cy="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79449</xdr:rowOff>
    </xdr:from>
    <xdr:to>
      <xdr:col>41</xdr:col>
      <xdr:colOff>50800</xdr:colOff>
      <xdr:row>98</xdr:row>
      <xdr:rowOff>106776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81549"/>
          <a:ext cx="889000" cy="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25902</xdr:rowOff>
    </xdr:from>
    <xdr:to>
      <xdr:col>55</xdr:col>
      <xdr:colOff>50800</xdr:colOff>
      <xdr:row>98</xdr:row>
      <xdr:rowOff>127502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99174</xdr:rowOff>
    </xdr:from>
    <xdr:to>
      <xdr:col>50</xdr:col>
      <xdr:colOff>165100</xdr:colOff>
      <xdr:row>98</xdr:row>
      <xdr:rowOff>29324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45851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25319</xdr:rowOff>
    </xdr:from>
    <xdr:to>
      <xdr:col>46</xdr:col>
      <xdr:colOff>38100</xdr:colOff>
      <xdr:row>98</xdr:row>
      <xdr:rowOff>126919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118046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2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55976</xdr:rowOff>
    </xdr:from>
    <xdr:to>
      <xdr:col>41</xdr:col>
      <xdr:colOff>101600</xdr:colOff>
      <xdr:row>98</xdr:row>
      <xdr:rowOff>157576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148703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28649</xdr:rowOff>
    </xdr:from>
    <xdr:to>
      <xdr:col>36</xdr:col>
      <xdr:colOff>165100</xdr:colOff>
      <xdr:row>98</xdr:row>
      <xdr:rowOff>130249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121376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2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77518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64068"/>
          <a:ext cx="8382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77518</xdr:rowOff>
    </xdr:from>
    <xdr:to>
      <xdr:col>81</xdr:col>
      <xdr:colOff>50800</xdr:colOff>
      <xdr:row>39</xdr:row>
      <xdr:rowOff>78477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64068"/>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78477</xdr:rowOff>
    </xdr:from>
    <xdr:to>
      <xdr:col>76</xdr:col>
      <xdr:colOff>114300</xdr:colOff>
      <xdr:row>39</xdr:row>
      <xdr:rowOff>82876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65027"/>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38365</xdr:rowOff>
    </xdr:from>
    <xdr:to>
      <xdr:col>71</xdr:col>
      <xdr:colOff>177800</xdr:colOff>
      <xdr:row>39</xdr:row>
      <xdr:rowOff>82876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24915"/>
          <a:ext cx="8890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26718</xdr:rowOff>
    </xdr:from>
    <xdr:to>
      <xdr:col>81</xdr:col>
      <xdr:colOff>101600</xdr:colOff>
      <xdr:row>39</xdr:row>
      <xdr:rowOff>128318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119445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80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27677</xdr:rowOff>
    </xdr:from>
    <xdr:to>
      <xdr:col>76</xdr:col>
      <xdr:colOff>165100</xdr:colOff>
      <xdr:row>39</xdr:row>
      <xdr:rowOff>129277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120404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0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32076</xdr:rowOff>
    </xdr:from>
    <xdr:to>
      <xdr:col>72</xdr:col>
      <xdr:colOff>38100</xdr:colOff>
      <xdr:row>39</xdr:row>
      <xdr:rowOff>133676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124803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159015</xdr:rowOff>
    </xdr:from>
    <xdr:to>
      <xdr:col>67</xdr:col>
      <xdr:colOff>101600</xdr:colOff>
      <xdr:row>39</xdr:row>
      <xdr:rowOff>89165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105692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44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86206</xdr:rowOff>
    </xdr:from>
    <xdr:to>
      <xdr:col>85</xdr:col>
      <xdr:colOff>127000</xdr:colOff>
      <xdr:row>78</xdr:row>
      <xdr:rowOff>101485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59306"/>
          <a:ext cx="8382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101485</xdr:rowOff>
    </xdr:from>
    <xdr:to>
      <xdr:col>81</xdr:col>
      <xdr:colOff>50800</xdr:colOff>
      <xdr:row>78</xdr:row>
      <xdr:rowOff>103544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74585"/>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103544</xdr:rowOff>
    </xdr:from>
    <xdr:to>
      <xdr:col>76</xdr:col>
      <xdr:colOff>114300</xdr:colOff>
      <xdr:row>78</xdr:row>
      <xdr:rowOff>109086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76644"/>
          <a:ext cx="8890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109086</xdr:rowOff>
    </xdr:from>
    <xdr:to>
      <xdr:col>71</xdr:col>
      <xdr:colOff>177800</xdr:colOff>
      <xdr:row>78</xdr:row>
      <xdr:rowOff>112590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82186"/>
          <a:ext cx="8890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35406</xdr:rowOff>
    </xdr:from>
    <xdr:to>
      <xdr:col>85</xdr:col>
      <xdr:colOff>177800</xdr:colOff>
      <xdr:row>78</xdr:row>
      <xdr:rowOff>137006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58283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5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50685</xdr:rowOff>
    </xdr:from>
    <xdr:to>
      <xdr:col>81</xdr:col>
      <xdr:colOff>101600</xdr:colOff>
      <xdr:row>78</xdr:row>
      <xdr:rowOff>152285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168812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52744</xdr:rowOff>
    </xdr:from>
    <xdr:to>
      <xdr:col>76</xdr:col>
      <xdr:colOff>165100</xdr:colOff>
      <xdr:row>78</xdr:row>
      <xdr:rowOff>154344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145471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1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58286</xdr:rowOff>
    </xdr:from>
    <xdr:to>
      <xdr:col>72</xdr:col>
      <xdr:colOff>38100</xdr:colOff>
      <xdr:row>78</xdr:row>
      <xdr:rowOff>159886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151013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2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61790</xdr:rowOff>
    </xdr:from>
    <xdr:to>
      <xdr:col>67</xdr:col>
      <xdr:colOff>101600</xdr:colOff>
      <xdr:row>78</xdr:row>
      <xdr:rowOff>163390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3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154517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2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7592</xdr:rowOff>
    </xdr:from>
    <xdr:to>
      <xdr:col>85</xdr:col>
      <xdr:colOff>127000</xdr:colOff>
      <xdr:row>98</xdr:row>
      <xdr:rowOff>51941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09692"/>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51941</xdr:rowOff>
    </xdr:from>
    <xdr:to>
      <xdr:col>81</xdr:col>
      <xdr:colOff>50800</xdr:colOff>
      <xdr:row>98</xdr:row>
      <xdr:rowOff>71935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4041"/>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71935</xdr:rowOff>
    </xdr:from>
    <xdr:to>
      <xdr:col>76</xdr:col>
      <xdr:colOff>114300</xdr:colOff>
      <xdr:row>98</xdr:row>
      <xdr:rowOff>99343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4035"/>
          <a:ext cx="889000" cy="2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147478</xdr:rowOff>
    </xdr:from>
    <xdr:to>
      <xdr:col>71</xdr:col>
      <xdr:colOff>177800</xdr:colOff>
      <xdr:row>98</xdr:row>
      <xdr:rowOff>99343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78128"/>
          <a:ext cx="889000" cy="12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128242</xdr:rowOff>
    </xdr:from>
    <xdr:to>
      <xdr:col>85</xdr:col>
      <xdr:colOff>177800</xdr:colOff>
      <xdr:row>98</xdr:row>
      <xdr:rowOff>58392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106669</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3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1141</xdr:rowOff>
    </xdr:from>
    <xdr:to>
      <xdr:col>81</xdr:col>
      <xdr:colOff>101600</xdr:colOff>
      <xdr:row>98</xdr:row>
      <xdr:rowOff>102741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93868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21135</xdr:rowOff>
    </xdr:from>
    <xdr:to>
      <xdr:col>76</xdr:col>
      <xdr:colOff>165100</xdr:colOff>
      <xdr:row>98</xdr:row>
      <xdr:rowOff>122735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113862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48543</xdr:rowOff>
    </xdr:from>
    <xdr:to>
      <xdr:col>72</xdr:col>
      <xdr:colOff>38100</xdr:colOff>
      <xdr:row>98</xdr:row>
      <xdr:rowOff>150143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141270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96678</xdr:rowOff>
    </xdr:from>
    <xdr:to>
      <xdr:col>67</xdr:col>
      <xdr:colOff>101600</xdr:colOff>
      <xdr:row>98</xdr:row>
      <xdr:rowOff>26828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43355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0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139151</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138602</xdr:rowOff>
    </xdr:from>
    <xdr:to>
      <xdr:col>107</xdr:col>
      <xdr:colOff>50800</xdr:colOff>
      <xdr:row>38</xdr:row>
      <xdr:rowOff>139151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370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131287</xdr:rowOff>
    </xdr:from>
    <xdr:to>
      <xdr:col>102</xdr:col>
      <xdr:colOff>114300</xdr:colOff>
      <xdr:row>38</xdr:row>
      <xdr:rowOff>138602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4638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88351</xdr:rowOff>
    </xdr:from>
    <xdr:to>
      <xdr:col>107</xdr:col>
      <xdr:colOff>101600</xdr:colOff>
      <xdr:row>39</xdr:row>
      <xdr:rowOff>18501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9628</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87802</xdr:rowOff>
    </xdr:from>
    <xdr:to>
      <xdr:col>102</xdr:col>
      <xdr:colOff>165100</xdr:colOff>
      <xdr:row>39</xdr:row>
      <xdr:rowOff>17952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9079</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88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80487</xdr:rowOff>
    </xdr:from>
    <xdr:to>
      <xdr:col>98</xdr:col>
      <xdr:colOff>38100</xdr:colOff>
      <xdr:row>39</xdr:row>
      <xdr:rowOff>10637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1764</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99333" y="6688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131274</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5374"/>
          <a:ext cx="838200" cy="1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131274</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5374"/>
          <a:ext cx="889000" cy="1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98520</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07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80474</xdr:rowOff>
    </xdr:from>
    <xdr:to>
      <xdr:col>112</xdr:col>
      <xdr:colOff>38100</xdr:colOff>
      <xdr:row>59</xdr:row>
      <xdr:rowOff>10624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27151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47720</xdr:rowOff>
    </xdr:from>
    <xdr:to>
      <xdr:col>98</xdr:col>
      <xdr:colOff>38100</xdr:colOff>
      <xdr:row>59</xdr:row>
      <xdr:rowOff>149320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140447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55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96672</xdr:rowOff>
    </xdr:from>
    <xdr:to>
      <xdr:col>116</xdr:col>
      <xdr:colOff>63500</xdr:colOff>
      <xdr:row>76</xdr:row>
      <xdr:rowOff>132176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26872"/>
          <a:ext cx="838200" cy="3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128453</xdr:rowOff>
    </xdr:from>
    <xdr:to>
      <xdr:col>111</xdr:col>
      <xdr:colOff>177800</xdr:colOff>
      <xdr:row>76</xdr:row>
      <xdr:rowOff>132176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58653"/>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128453</xdr:rowOff>
    </xdr:from>
    <xdr:to>
      <xdr:col>107</xdr:col>
      <xdr:colOff>50800</xdr:colOff>
      <xdr:row>76</xdr:row>
      <xdr:rowOff>152322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58653"/>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163233</xdr:rowOff>
    </xdr:from>
    <xdr:to>
      <xdr:col>102</xdr:col>
      <xdr:colOff>114300</xdr:colOff>
      <xdr:row>76</xdr:row>
      <xdr:rowOff>152322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336183"/>
          <a:ext cx="889000" cy="84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45872</xdr:rowOff>
    </xdr:from>
    <xdr:to>
      <xdr:col>116</xdr:col>
      <xdr:colOff>114300</xdr:colOff>
      <xdr:row>76</xdr:row>
      <xdr:rowOff>147472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68748</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2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81376</xdr:rowOff>
    </xdr:from>
    <xdr:to>
      <xdr:col>112</xdr:col>
      <xdr:colOff>38100</xdr:colOff>
      <xdr:row>77</xdr:row>
      <xdr:rowOff>11526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28053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8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77653</xdr:rowOff>
    </xdr:from>
    <xdr:to>
      <xdr:col>107</xdr:col>
      <xdr:colOff>101600</xdr:colOff>
      <xdr:row>77</xdr:row>
      <xdr:rowOff>7803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24330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8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101522</xdr:rowOff>
    </xdr:from>
    <xdr:to>
      <xdr:col>102</xdr:col>
      <xdr:colOff>165100</xdr:colOff>
      <xdr:row>77</xdr:row>
      <xdr:rowOff>31672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48199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90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112433</xdr:rowOff>
    </xdr:from>
    <xdr:to>
      <xdr:col>98</xdr:col>
      <xdr:colOff>38100</xdr:colOff>
      <xdr:row>72</xdr:row>
      <xdr:rowOff>42583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2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59110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06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年度の歳出総額は、前年度と比較して</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3,513</a:t>
          </a:r>
          <a:r>
            <a:rPr kumimoji="1" lang="ja-JP" altLang="en-US" sz="1300">
              <a:latin typeface="ＭＳ Ｐゴシック" panose="020B0600070205080204" pitchFamily="50" charset="-128"/>
              <a:ea typeface="ＭＳ Ｐゴシック" panose="020B0600070205080204" pitchFamily="50" charset="-128"/>
            </a:rPr>
            <a:t>百万円となった。大きく減少したのは普通建設事業費と扶助費で、それぞれ新庁舎建設事業費が減少したことと、施設入所者の減少で障害福祉サービスが減少したことが主な理由となっている。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人件費・物件費・維持補修費・補助費等が低く、扶助費・繰出金が高い傾向となっている。また、公債費については公共施設等適正管理推進事業債や過疎債などの償還金の増加で高くなった。他は各年度の事情も考えられるため、単純に比較はできない。</a:t>
          </a:r>
        </a:p>
        <a:p>
          <a:r>
            <a:rPr kumimoji="1" lang="ja-JP" altLang="en-US" sz="1300">
              <a:latin typeface="ＭＳ Ｐゴシック" panose="020B0600070205080204" pitchFamily="50" charset="-128"/>
              <a:ea typeface="ＭＳ Ｐゴシック" panose="020B0600070205080204" pitchFamily="50" charset="-128"/>
            </a:rPr>
            <a:t>　少子高齢の町として、高齢者や子どもに対する支援は重要であり、真に住民のためになっているか精査しながら行っていきたい。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2,390
2,386
34.69
3,682,534
3,512,917
141,149
1,966,867
3,698,557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142372</xdr:rowOff>
    </xdr:from>
    <xdr:to>
      <xdr:col>24</xdr:col>
      <xdr:colOff>63500</xdr:colOff>
      <xdr:row>37</xdr:row>
      <xdr:rowOff>151573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486022"/>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151573</xdr:rowOff>
    </xdr:from>
    <xdr:to>
      <xdr:col>19</xdr:col>
      <xdr:colOff>177800</xdr:colOff>
      <xdr:row>37</xdr:row>
      <xdr:rowOff>166675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495223"/>
          <a:ext cx="889000" cy="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163988</xdr:rowOff>
    </xdr:from>
    <xdr:to>
      <xdr:col>15</xdr:col>
      <xdr:colOff>50800</xdr:colOff>
      <xdr:row>37</xdr:row>
      <xdr:rowOff>166675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07638"/>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163988</xdr:rowOff>
    </xdr:from>
    <xdr:to>
      <xdr:col>10</xdr:col>
      <xdr:colOff>114300</xdr:colOff>
      <xdr:row>38</xdr:row>
      <xdr:rowOff>5841</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07638"/>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91572</xdr:rowOff>
    </xdr:from>
    <xdr:to>
      <xdr:col>24</xdr:col>
      <xdr:colOff>114300</xdr:colOff>
      <xdr:row>38</xdr:row>
      <xdr:rowOff>21722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114449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2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100773</xdr:rowOff>
    </xdr:from>
    <xdr:to>
      <xdr:col>20</xdr:col>
      <xdr:colOff>38100</xdr:colOff>
      <xdr:row>38</xdr:row>
      <xdr:rowOff>30923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47450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2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115875</xdr:rowOff>
    </xdr:from>
    <xdr:to>
      <xdr:col>15</xdr:col>
      <xdr:colOff>101600</xdr:colOff>
      <xdr:row>38</xdr:row>
      <xdr:rowOff>46025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62552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23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113189</xdr:rowOff>
    </xdr:from>
    <xdr:to>
      <xdr:col>10</xdr:col>
      <xdr:colOff>165100</xdr:colOff>
      <xdr:row>38</xdr:row>
      <xdr:rowOff>43338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568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59866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126490</xdr:rowOff>
    </xdr:from>
    <xdr:to>
      <xdr:col>6</xdr:col>
      <xdr:colOff>38100</xdr:colOff>
      <xdr:row>38</xdr:row>
      <xdr:rowOff>56640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73167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4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162975</xdr:rowOff>
    </xdr:from>
    <xdr:to>
      <xdr:col>24</xdr:col>
      <xdr:colOff>63500</xdr:colOff>
      <xdr:row>58</xdr:row>
      <xdr:rowOff>57532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35625"/>
          <a:ext cx="838200" cy="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162975</xdr:rowOff>
    </xdr:from>
    <xdr:to>
      <xdr:col>19</xdr:col>
      <xdr:colOff>177800</xdr:colOff>
      <xdr:row>58</xdr:row>
      <xdr:rowOff>18283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35625"/>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18283</xdr:rowOff>
    </xdr:from>
    <xdr:to>
      <xdr:col>15</xdr:col>
      <xdr:colOff>50800</xdr:colOff>
      <xdr:row>58</xdr:row>
      <xdr:rowOff>123537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62383"/>
          <a:ext cx="8890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91406</xdr:rowOff>
    </xdr:from>
    <xdr:to>
      <xdr:col>10</xdr:col>
      <xdr:colOff>114300</xdr:colOff>
      <xdr:row>58</xdr:row>
      <xdr:rowOff>123537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35506"/>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6732</xdr:rowOff>
    </xdr:from>
    <xdr:to>
      <xdr:col>24</xdr:col>
      <xdr:colOff>114300</xdr:colOff>
      <xdr:row>58</xdr:row>
      <xdr:rowOff>108332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112175</xdr:rowOff>
    </xdr:from>
    <xdr:to>
      <xdr:col>20</xdr:col>
      <xdr:colOff>38100</xdr:colOff>
      <xdr:row>58</xdr:row>
      <xdr:rowOff>42325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58852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66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138933</xdr:rowOff>
    </xdr:from>
    <xdr:to>
      <xdr:col>15</xdr:col>
      <xdr:colOff>101600</xdr:colOff>
      <xdr:row>58</xdr:row>
      <xdr:rowOff>69083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85610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8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72737</xdr:rowOff>
    </xdr:from>
    <xdr:to>
      <xdr:col>10</xdr:col>
      <xdr:colOff>165100</xdr:colOff>
      <xdr:row>59</xdr:row>
      <xdr:rowOff>2887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1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165464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10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40606</xdr:rowOff>
    </xdr:from>
    <xdr:to>
      <xdr:col>6</xdr:col>
      <xdr:colOff>38100</xdr:colOff>
      <xdr:row>58</xdr:row>
      <xdr:rowOff>142206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133333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07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32381</xdr:rowOff>
    </xdr:from>
    <xdr:to>
      <xdr:col>24</xdr:col>
      <xdr:colOff>63500</xdr:colOff>
      <xdr:row>77</xdr:row>
      <xdr:rowOff>85010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34031"/>
          <a:ext cx="8382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32381</xdr:rowOff>
    </xdr:from>
    <xdr:to>
      <xdr:col>19</xdr:col>
      <xdr:colOff>177800</xdr:colOff>
      <xdr:row>77</xdr:row>
      <xdr:rowOff>125637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34031"/>
          <a:ext cx="889000" cy="9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125637</xdr:rowOff>
    </xdr:from>
    <xdr:to>
      <xdr:col>15</xdr:col>
      <xdr:colOff>50800</xdr:colOff>
      <xdr:row>77</xdr:row>
      <xdr:rowOff>151935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27287"/>
          <a:ext cx="889000" cy="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151935</xdr:rowOff>
    </xdr:from>
    <xdr:to>
      <xdr:col>10</xdr:col>
      <xdr:colOff>114300</xdr:colOff>
      <xdr:row>78</xdr:row>
      <xdr:rowOff>7601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53585"/>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34210</xdr:rowOff>
    </xdr:from>
    <xdr:to>
      <xdr:col>24</xdr:col>
      <xdr:colOff>114300</xdr:colOff>
      <xdr:row>77</xdr:row>
      <xdr:rowOff>135810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57087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153031</xdr:rowOff>
    </xdr:from>
    <xdr:to>
      <xdr:col>20</xdr:col>
      <xdr:colOff>38100</xdr:colOff>
      <xdr:row>77</xdr:row>
      <xdr:rowOff>83181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8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99709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5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74837</xdr:rowOff>
    </xdr:from>
    <xdr:to>
      <xdr:col>15</xdr:col>
      <xdr:colOff>101600</xdr:colOff>
      <xdr:row>78</xdr:row>
      <xdr:rowOff>4987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21514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5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101135</xdr:rowOff>
    </xdr:from>
    <xdr:to>
      <xdr:col>10</xdr:col>
      <xdr:colOff>165100</xdr:colOff>
      <xdr:row>78</xdr:row>
      <xdr:rowOff>31285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47812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7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128251</xdr:rowOff>
    </xdr:from>
    <xdr:to>
      <xdr:col>6</xdr:col>
      <xdr:colOff>38100</xdr:colOff>
      <xdr:row>78</xdr:row>
      <xdr:rowOff>58401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74928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0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51755</xdr:rowOff>
    </xdr:from>
    <xdr:to>
      <xdr:col>24</xdr:col>
      <xdr:colOff>63500</xdr:colOff>
      <xdr:row>97</xdr:row>
      <xdr:rowOff>66784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82405"/>
          <a:ext cx="838200" cy="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66784</xdr:rowOff>
    </xdr:from>
    <xdr:to>
      <xdr:col>19</xdr:col>
      <xdr:colOff>177800</xdr:colOff>
      <xdr:row>97</xdr:row>
      <xdr:rowOff>100603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97434"/>
          <a:ext cx="889000" cy="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100603</xdr:rowOff>
    </xdr:from>
    <xdr:to>
      <xdr:col>15</xdr:col>
      <xdr:colOff>50800</xdr:colOff>
      <xdr:row>97</xdr:row>
      <xdr:rowOff>149028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31253"/>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139054</xdr:rowOff>
    </xdr:from>
    <xdr:to>
      <xdr:col>10</xdr:col>
      <xdr:colOff>114300</xdr:colOff>
      <xdr:row>97</xdr:row>
      <xdr:rowOff>149028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69704"/>
          <a:ext cx="8890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955</xdr:rowOff>
    </xdr:from>
    <xdr:to>
      <xdr:col>24</xdr:col>
      <xdr:colOff>114300</xdr:colOff>
      <xdr:row>97</xdr:row>
      <xdr:rowOff>102555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23832</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8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15984</xdr:rowOff>
    </xdr:from>
    <xdr:to>
      <xdr:col>20</xdr:col>
      <xdr:colOff>38100</xdr:colOff>
      <xdr:row>97</xdr:row>
      <xdr:rowOff>117584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134111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2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49803</xdr:rowOff>
    </xdr:from>
    <xdr:to>
      <xdr:col>15</xdr:col>
      <xdr:colOff>101600</xdr:colOff>
      <xdr:row>97</xdr:row>
      <xdr:rowOff>151403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167930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5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98228</xdr:rowOff>
    </xdr:from>
    <xdr:to>
      <xdr:col>10</xdr:col>
      <xdr:colOff>165100</xdr:colOff>
      <xdr:row>98</xdr:row>
      <xdr:rowOff>28378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19505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2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88254</xdr:rowOff>
    </xdr:from>
    <xdr:to>
      <xdr:col>6</xdr:col>
      <xdr:colOff>38100</xdr:colOff>
      <xdr:row>98</xdr:row>
      <xdr:rowOff>18404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9531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1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44259</xdr:rowOff>
    </xdr:from>
    <xdr:to>
      <xdr:col>55</xdr:col>
      <xdr:colOff>0</xdr:colOff>
      <xdr:row>39</xdr:row>
      <xdr:rowOff>44259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0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44259</xdr:rowOff>
    </xdr:from>
    <xdr:to>
      <xdr:col>50</xdr:col>
      <xdr:colOff>114300</xdr:colOff>
      <xdr:row>39</xdr:row>
      <xdr:rowOff>44279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30809"/>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44279</xdr:rowOff>
    </xdr:from>
    <xdr:to>
      <xdr:col>45</xdr:col>
      <xdr:colOff>177800</xdr:colOff>
      <xdr:row>39</xdr:row>
      <xdr:rowOff>44279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0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44279</xdr:rowOff>
    </xdr:from>
    <xdr:to>
      <xdr:col>41</xdr:col>
      <xdr:colOff>50800</xdr:colOff>
      <xdr:row>39</xdr:row>
      <xdr:rowOff>44279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0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164909</xdr:rowOff>
    </xdr:from>
    <xdr:to>
      <xdr:col>55</xdr:col>
      <xdr:colOff>50800</xdr:colOff>
      <xdr:row>39</xdr:row>
      <xdr:rowOff>95059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164909</xdr:rowOff>
    </xdr:from>
    <xdr:to>
      <xdr:col>50</xdr:col>
      <xdr:colOff>165100</xdr:colOff>
      <xdr:row>39</xdr:row>
      <xdr:rowOff>95059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86186</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164929</xdr:rowOff>
    </xdr:from>
    <xdr:to>
      <xdr:col>46</xdr:col>
      <xdr:colOff>38100</xdr:colOff>
      <xdr:row>39</xdr:row>
      <xdr:rowOff>95079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86206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164929</xdr:rowOff>
    </xdr:from>
    <xdr:to>
      <xdr:col>41</xdr:col>
      <xdr:colOff>101600</xdr:colOff>
      <xdr:row>39</xdr:row>
      <xdr:rowOff>95079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86206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164929</xdr:rowOff>
    </xdr:from>
    <xdr:to>
      <xdr:col>36</xdr:col>
      <xdr:colOff>165100</xdr:colOff>
      <xdr:row>39</xdr:row>
      <xdr:rowOff>95079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86206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135324</xdr:rowOff>
    </xdr:from>
    <xdr:to>
      <xdr:col>55</xdr:col>
      <xdr:colOff>0</xdr:colOff>
      <xdr:row>58</xdr:row>
      <xdr:rowOff>26447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07974"/>
          <a:ext cx="8382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105145</xdr:rowOff>
    </xdr:from>
    <xdr:to>
      <xdr:col>50</xdr:col>
      <xdr:colOff>114300</xdr:colOff>
      <xdr:row>58</xdr:row>
      <xdr:rowOff>26447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77795"/>
          <a:ext cx="889000" cy="9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105145</xdr:rowOff>
    </xdr:from>
    <xdr:to>
      <xdr:col>45</xdr:col>
      <xdr:colOff>177800</xdr:colOff>
      <xdr:row>57</xdr:row>
      <xdr:rowOff>133955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77795"/>
          <a:ext cx="889000" cy="2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132986</xdr:rowOff>
    </xdr:from>
    <xdr:to>
      <xdr:col>41</xdr:col>
      <xdr:colOff>50800</xdr:colOff>
      <xdr:row>57</xdr:row>
      <xdr:rowOff>133955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05636"/>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84524</xdr:rowOff>
    </xdr:from>
    <xdr:to>
      <xdr:col>55</xdr:col>
      <xdr:colOff>50800</xdr:colOff>
      <xdr:row>58</xdr:row>
      <xdr:rowOff>14674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62951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147097</xdr:rowOff>
    </xdr:from>
    <xdr:to>
      <xdr:col>50</xdr:col>
      <xdr:colOff>165100</xdr:colOff>
      <xdr:row>58</xdr:row>
      <xdr:rowOff>77247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68374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1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54345</xdr:rowOff>
    </xdr:from>
    <xdr:to>
      <xdr:col>46</xdr:col>
      <xdr:colOff>38100</xdr:colOff>
      <xdr:row>57</xdr:row>
      <xdr:rowOff>155945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147072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83155</xdr:rowOff>
    </xdr:from>
    <xdr:to>
      <xdr:col>41</xdr:col>
      <xdr:colOff>101600</xdr:colOff>
      <xdr:row>58</xdr:row>
      <xdr:rowOff>13305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4432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4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82186</xdr:rowOff>
    </xdr:from>
    <xdr:to>
      <xdr:col>36</xdr:col>
      <xdr:colOff>165100</xdr:colOff>
      <xdr:row>58</xdr:row>
      <xdr:rowOff>12336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3463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4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61069</xdr:rowOff>
    </xdr:from>
    <xdr:to>
      <xdr:col>55</xdr:col>
      <xdr:colOff>0</xdr:colOff>
      <xdr:row>78</xdr:row>
      <xdr:rowOff>99143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34169"/>
          <a:ext cx="838200" cy="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99143</xdr:rowOff>
    </xdr:from>
    <xdr:to>
      <xdr:col>50</xdr:col>
      <xdr:colOff>114300</xdr:colOff>
      <xdr:row>78</xdr:row>
      <xdr:rowOff>130773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72243"/>
          <a:ext cx="889000" cy="3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124219</xdr:rowOff>
    </xdr:from>
    <xdr:to>
      <xdr:col>45</xdr:col>
      <xdr:colOff>177800</xdr:colOff>
      <xdr:row>78</xdr:row>
      <xdr:rowOff>130773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97319"/>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124219</xdr:rowOff>
    </xdr:from>
    <xdr:to>
      <xdr:col>41</xdr:col>
      <xdr:colOff>50800</xdr:colOff>
      <xdr:row>78</xdr:row>
      <xdr:rowOff>142861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97319"/>
          <a:ext cx="8890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10269</xdr:rowOff>
    </xdr:from>
    <xdr:to>
      <xdr:col>55</xdr:col>
      <xdr:colOff>50800</xdr:colOff>
      <xdr:row>78</xdr:row>
      <xdr:rowOff>111869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160146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48343</xdr:rowOff>
    </xdr:from>
    <xdr:to>
      <xdr:col>50</xdr:col>
      <xdr:colOff>165100</xdr:colOff>
      <xdr:row>78</xdr:row>
      <xdr:rowOff>149943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141070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79973</xdr:rowOff>
    </xdr:from>
    <xdr:to>
      <xdr:col>46</xdr:col>
      <xdr:colOff>38100</xdr:colOff>
      <xdr:row>79</xdr:row>
      <xdr:rowOff>10123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1250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4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73419</xdr:rowOff>
    </xdr:from>
    <xdr:to>
      <xdr:col>41</xdr:col>
      <xdr:colOff>101600</xdr:colOff>
      <xdr:row>79</xdr:row>
      <xdr:rowOff>3569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166146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3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92061</xdr:rowOff>
    </xdr:from>
    <xdr:to>
      <xdr:col>36</xdr:col>
      <xdr:colOff>165100</xdr:colOff>
      <xdr:row>79</xdr:row>
      <xdr:rowOff>22211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13338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141332</xdr:rowOff>
    </xdr:from>
    <xdr:to>
      <xdr:col>55</xdr:col>
      <xdr:colOff>0</xdr:colOff>
      <xdr:row>97</xdr:row>
      <xdr:rowOff>142325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71982"/>
          <a:ext cx="8382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141332</xdr:rowOff>
    </xdr:from>
    <xdr:to>
      <xdr:col>50</xdr:col>
      <xdr:colOff>114300</xdr:colOff>
      <xdr:row>97</xdr:row>
      <xdr:rowOff>147861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71982"/>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123282</xdr:rowOff>
    </xdr:from>
    <xdr:to>
      <xdr:col>45</xdr:col>
      <xdr:colOff>177800</xdr:colOff>
      <xdr:row>97</xdr:row>
      <xdr:rowOff>147861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53932"/>
          <a:ext cx="889000" cy="2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92904</xdr:rowOff>
    </xdr:from>
    <xdr:to>
      <xdr:col>41</xdr:col>
      <xdr:colOff>50800</xdr:colOff>
      <xdr:row>97</xdr:row>
      <xdr:rowOff>123282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23554"/>
          <a:ext cx="8890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91525</xdr:rowOff>
    </xdr:from>
    <xdr:to>
      <xdr:col>55</xdr:col>
      <xdr:colOff>50800</xdr:colOff>
      <xdr:row>98</xdr:row>
      <xdr:rowOff>21675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90532</xdr:rowOff>
    </xdr:from>
    <xdr:to>
      <xdr:col>50</xdr:col>
      <xdr:colOff>165100</xdr:colOff>
      <xdr:row>98</xdr:row>
      <xdr:rowOff>20682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11809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97061</xdr:rowOff>
    </xdr:from>
    <xdr:to>
      <xdr:col>46</xdr:col>
      <xdr:colOff>38100</xdr:colOff>
      <xdr:row>98</xdr:row>
      <xdr:rowOff>27211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18338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72482</xdr:rowOff>
    </xdr:from>
    <xdr:to>
      <xdr:col>41</xdr:col>
      <xdr:colOff>101600</xdr:colOff>
      <xdr:row>98</xdr:row>
      <xdr:rowOff>2632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165209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9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42104</xdr:rowOff>
    </xdr:from>
    <xdr:to>
      <xdr:col>36</xdr:col>
      <xdr:colOff>165100</xdr:colOff>
      <xdr:row>97</xdr:row>
      <xdr:rowOff>143704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160231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4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50023</xdr:rowOff>
    </xdr:from>
    <xdr:to>
      <xdr:col>85</xdr:col>
      <xdr:colOff>127000</xdr:colOff>
      <xdr:row>38</xdr:row>
      <xdr:rowOff>140526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65123"/>
          <a:ext cx="8382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50023</xdr:rowOff>
    </xdr:from>
    <xdr:to>
      <xdr:col>81</xdr:col>
      <xdr:colOff>50800</xdr:colOff>
      <xdr:row>38</xdr:row>
      <xdr:rowOff>85695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65123"/>
          <a:ext cx="889000" cy="3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85695</xdr:rowOff>
    </xdr:from>
    <xdr:to>
      <xdr:col>76</xdr:col>
      <xdr:colOff>114300</xdr:colOff>
      <xdr:row>38</xdr:row>
      <xdr:rowOff>160140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00795"/>
          <a:ext cx="889000" cy="7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160140</xdr:rowOff>
    </xdr:from>
    <xdr:to>
      <xdr:col>71</xdr:col>
      <xdr:colOff>177800</xdr:colOff>
      <xdr:row>38</xdr:row>
      <xdr:rowOff>167729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75240"/>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89726</xdr:rowOff>
    </xdr:from>
    <xdr:to>
      <xdr:col>85</xdr:col>
      <xdr:colOff>177800</xdr:colOff>
      <xdr:row>39</xdr:row>
      <xdr:rowOff>19876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4653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170673</xdr:rowOff>
    </xdr:from>
    <xdr:to>
      <xdr:col>81</xdr:col>
      <xdr:colOff>101600</xdr:colOff>
      <xdr:row>38</xdr:row>
      <xdr:rowOff>100823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1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117350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8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34895</xdr:rowOff>
    </xdr:from>
    <xdr:to>
      <xdr:col>76</xdr:col>
      <xdr:colOff>165100</xdr:colOff>
      <xdr:row>38</xdr:row>
      <xdr:rowOff>136495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127622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109340</xdr:rowOff>
    </xdr:from>
    <xdr:to>
      <xdr:col>72</xdr:col>
      <xdr:colOff>38100</xdr:colOff>
      <xdr:row>39</xdr:row>
      <xdr:rowOff>39490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30617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116929</xdr:rowOff>
    </xdr:from>
    <xdr:to>
      <xdr:col>67</xdr:col>
      <xdr:colOff>101600</xdr:colOff>
      <xdr:row>39</xdr:row>
      <xdr:rowOff>47079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38206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95402</xdr:rowOff>
    </xdr:from>
    <xdr:to>
      <xdr:col>85</xdr:col>
      <xdr:colOff>127000</xdr:colOff>
      <xdr:row>58</xdr:row>
      <xdr:rowOff>122849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10039502"/>
          <a:ext cx="838200" cy="2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66432</xdr:rowOff>
    </xdr:from>
    <xdr:to>
      <xdr:col>81</xdr:col>
      <xdr:colOff>50800</xdr:colOff>
      <xdr:row>58</xdr:row>
      <xdr:rowOff>95402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10532"/>
          <a:ext cx="889000" cy="2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66432</xdr:rowOff>
    </xdr:from>
    <xdr:to>
      <xdr:col>76</xdr:col>
      <xdr:colOff>114300</xdr:colOff>
      <xdr:row>58</xdr:row>
      <xdr:rowOff>109969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10532"/>
          <a:ext cx="889000" cy="4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109969</xdr:rowOff>
    </xdr:from>
    <xdr:to>
      <xdr:col>71</xdr:col>
      <xdr:colOff>177800</xdr:colOff>
      <xdr:row>58</xdr:row>
      <xdr:rowOff>134625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54069"/>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72049</xdr:rowOff>
    </xdr:from>
    <xdr:to>
      <xdr:col>85</xdr:col>
      <xdr:colOff>177800</xdr:colOff>
      <xdr:row>59</xdr:row>
      <xdr:rowOff>2199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1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158426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44602</xdr:rowOff>
    </xdr:from>
    <xdr:to>
      <xdr:col>81</xdr:col>
      <xdr:colOff>101600</xdr:colOff>
      <xdr:row>58</xdr:row>
      <xdr:rowOff>146202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137329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8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15632</xdr:rowOff>
    </xdr:from>
    <xdr:to>
      <xdr:col>76</xdr:col>
      <xdr:colOff>165100</xdr:colOff>
      <xdr:row>58</xdr:row>
      <xdr:rowOff>117232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5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108359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1005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59169</xdr:rowOff>
    </xdr:from>
    <xdr:to>
      <xdr:col>72</xdr:col>
      <xdr:colOff>38100</xdr:colOff>
      <xdr:row>58</xdr:row>
      <xdr:rowOff>160769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151896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83825</xdr:rowOff>
    </xdr:from>
    <xdr:to>
      <xdr:col>67</xdr:col>
      <xdr:colOff>101600</xdr:colOff>
      <xdr:row>59</xdr:row>
      <xdr:rowOff>13975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5102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77518</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22068"/>
          <a:ext cx="8382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77518</xdr:rowOff>
    </xdr:from>
    <xdr:to>
      <xdr:col>81</xdr:col>
      <xdr:colOff>50800</xdr:colOff>
      <xdr:row>79</xdr:row>
      <xdr:rowOff>78477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622068"/>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78477</xdr:rowOff>
    </xdr:from>
    <xdr:to>
      <xdr:col>76</xdr:col>
      <xdr:colOff>114300</xdr:colOff>
      <xdr:row>79</xdr:row>
      <xdr:rowOff>82877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23027"/>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38365</xdr:rowOff>
    </xdr:from>
    <xdr:to>
      <xdr:col>71</xdr:col>
      <xdr:colOff>177800</xdr:colOff>
      <xdr:row>79</xdr:row>
      <xdr:rowOff>82877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2915"/>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26718</xdr:rowOff>
    </xdr:from>
    <xdr:to>
      <xdr:col>81</xdr:col>
      <xdr:colOff>101600</xdr:colOff>
      <xdr:row>79</xdr:row>
      <xdr:rowOff>128318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119445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6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27677</xdr:rowOff>
    </xdr:from>
    <xdr:to>
      <xdr:col>76</xdr:col>
      <xdr:colOff>165100</xdr:colOff>
      <xdr:row>79</xdr:row>
      <xdr:rowOff>129277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120404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6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32077</xdr:rowOff>
    </xdr:from>
    <xdr:to>
      <xdr:col>72</xdr:col>
      <xdr:colOff>38100</xdr:colOff>
      <xdr:row>79</xdr:row>
      <xdr:rowOff>133677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124804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6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159015</xdr:rowOff>
    </xdr:from>
    <xdr:to>
      <xdr:col>67</xdr:col>
      <xdr:colOff>101600</xdr:colOff>
      <xdr:row>79</xdr:row>
      <xdr:rowOff>89165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105692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3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86206</xdr:rowOff>
    </xdr:from>
    <xdr:to>
      <xdr:col>85</xdr:col>
      <xdr:colOff>127000</xdr:colOff>
      <xdr:row>98</xdr:row>
      <xdr:rowOff>101485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88306"/>
          <a:ext cx="8382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101485</xdr:rowOff>
    </xdr:from>
    <xdr:to>
      <xdr:col>81</xdr:col>
      <xdr:colOff>50800</xdr:colOff>
      <xdr:row>98</xdr:row>
      <xdr:rowOff>103544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03585"/>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103544</xdr:rowOff>
    </xdr:from>
    <xdr:to>
      <xdr:col>76</xdr:col>
      <xdr:colOff>114300</xdr:colOff>
      <xdr:row>98</xdr:row>
      <xdr:rowOff>109086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05644"/>
          <a:ext cx="8890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109086</xdr:rowOff>
    </xdr:from>
    <xdr:to>
      <xdr:col>71</xdr:col>
      <xdr:colOff>177800</xdr:colOff>
      <xdr:row>98</xdr:row>
      <xdr:rowOff>112590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11186"/>
          <a:ext cx="8890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35406</xdr:rowOff>
    </xdr:from>
    <xdr:to>
      <xdr:col>85</xdr:col>
      <xdr:colOff>177800</xdr:colOff>
      <xdr:row>98</xdr:row>
      <xdr:rowOff>137006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3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58283</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8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50685</xdr:rowOff>
    </xdr:from>
    <xdr:to>
      <xdr:col>81</xdr:col>
      <xdr:colOff>101600</xdr:colOff>
      <xdr:row>98</xdr:row>
      <xdr:rowOff>152285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168812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62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52744</xdr:rowOff>
    </xdr:from>
    <xdr:to>
      <xdr:col>76</xdr:col>
      <xdr:colOff>165100</xdr:colOff>
      <xdr:row>98</xdr:row>
      <xdr:rowOff>154344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145471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4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58286</xdr:rowOff>
    </xdr:from>
    <xdr:to>
      <xdr:col>72</xdr:col>
      <xdr:colOff>38100</xdr:colOff>
      <xdr:row>98</xdr:row>
      <xdr:rowOff>159886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151013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5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61790</xdr:rowOff>
    </xdr:from>
    <xdr:to>
      <xdr:col>67</xdr:col>
      <xdr:colOff>101600</xdr:colOff>
      <xdr:row>98</xdr:row>
      <xdr:rowOff>163390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154517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5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3770</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833070"/>
          <a:ext cx="1269" cy="82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14542</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1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121897</xdr:rowOff>
    </xdr:from>
    <xdr:ext cx="599010"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60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3770</xdr:rowOff>
    </xdr:from>
    <xdr:to>
      <xdr:col>116</xdr:col>
      <xdr:colOff>152400</xdr:colOff>
      <xdr:row>34</xdr:row>
      <xdr:rowOff>3770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8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132997</xdr:rowOff>
    </xdr:from>
    <xdr:to>
      <xdr:col>116</xdr:col>
      <xdr:colOff>63500</xdr:colOff>
      <xdr:row>38</xdr:row>
      <xdr:rowOff>133308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48097"/>
          <a:ext cx="8382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103442</xdr:rowOff>
    </xdr:from>
    <xdr:ext cx="469744"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80566</xdr:rowOff>
    </xdr:from>
    <xdr:to>
      <xdr:col>116</xdr:col>
      <xdr:colOff>114300</xdr:colOff>
      <xdr:row>39</xdr:row>
      <xdr:rowOff>10716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132997</xdr:rowOff>
    </xdr:from>
    <xdr:to>
      <xdr:col>111</xdr:col>
      <xdr:colOff>177800</xdr:colOff>
      <xdr:row>38</xdr:row>
      <xdr:rowOff>135320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648097"/>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81480</xdr:rowOff>
    </xdr:from>
    <xdr:to>
      <xdr:col>112</xdr:col>
      <xdr:colOff>38100</xdr:colOff>
      <xdr:row>39</xdr:row>
      <xdr:rowOff>11630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28157</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134415</xdr:rowOff>
    </xdr:from>
    <xdr:to>
      <xdr:col>107</xdr:col>
      <xdr:colOff>50800</xdr:colOff>
      <xdr:row>38</xdr:row>
      <xdr:rowOff>135320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49515"/>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83459</xdr:rowOff>
    </xdr:from>
    <xdr:to>
      <xdr:col>107</xdr:col>
      <xdr:colOff>101600</xdr:colOff>
      <xdr:row>39</xdr:row>
      <xdr:rowOff>13609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30136</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199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3541</xdr:rowOff>
    </xdr:from>
    <xdr:to>
      <xdr:col>102</xdr:col>
      <xdr:colOff>114300</xdr:colOff>
      <xdr:row>38</xdr:row>
      <xdr:rowOff>134415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5489941"/>
          <a:ext cx="889000" cy="115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85677</xdr:rowOff>
    </xdr:from>
    <xdr:to>
      <xdr:col>102</xdr:col>
      <xdr:colOff>165100</xdr:colOff>
      <xdr:row>39</xdr:row>
      <xdr:rowOff>15827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6954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53947</xdr:rowOff>
    </xdr:from>
    <xdr:to>
      <xdr:col>98</xdr:col>
      <xdr:colOff>38100</xdr:colOff>
      <xdr:row>38</xdr:row>
      <xdr:rowOff>155547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146674</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21428" y="666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82508</xdr:rowOff>
    </xdr:from>
    <xdr:to>
      <xdr:col>116</xdr:col>
      <xdr:colOff>114300</xdr:colOff>
      <xdr:row>39</xdr:row>
      <xdr:rowOff>12658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5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58992</xdr:rowOff>
    </xdr:from>
    <xdr:ext cx="469744"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82197</xdr:rowOff>
    </xdr:from>
    <xdr:to>
      <xdr:col>112</xdr:col>
      <xdr:colOff>38100</xdr:colOff>
      <xdr:row>39</xdr:row>
      <xdr:rowOff>12347</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5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3474</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69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84520</xdr:rowOff>
    </xdr:from>
    <xdr:to>
      <xdr:col>107</xdr:col>
      <xdr:colOff>101600</xdr:colOff>
      <xdr:row>39</xdr:row>
      <xdr:rowOff>14670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5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692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83615</xdr:rowOff>
    </xdr:from>
    <xdr:to>
      <xdr:col>102</xdr:col>
      <xdr:colOff>165100</xdr:colOff>
      <xdr:row>39</xdr:row>
      <xdr:rowOff>13765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5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30292</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37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124191</xdr:rowOff>
    </xdr:from>
    <xdr:to>
      <xdr:col>98</xdr:col>
      <xdr:colOff>38100</xdr:colOff>
      <xdr:row>32</xdr:row>
      <xdr:rowOff>54341</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54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30</xdr:row>
      <xdr:rowOff>70868</xdr:rowOff>
    </xdr:from>
    <xdr:ext cx="59901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356795" y="521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類似団体と比較すると、議会費・民生費・衛生費・公債費が高い。少子高齢化の進んだ過疎地域であることで発生する社会福祉法人への補助金や診療所に要する経費、過疎債の償還金などが類似団体より高い要因になっている。</a:t>
          </a:r>
        </a:p>
        <a:p>
          <a:r>
            <a:rPr kumimoji="1" lang="ja-JP" altLang="en-US" sz="1300">
              <a:latin typeface="ＭＳ Ｐゴシック" panose="020B0600070205080204" pitchFamily="50" charset="-128"/>
              <a:ea typeface="ＭＳ Ｐゴシック" panose="020B0600070205080204" pitchFamily="50" charset="-128"/>
            </a:rPr>
            <a:t>　その他の目的別歳出は、概ね類似団体より低い数値で推移している。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昨年度と比較すると、総務費は新庁舎建設事業の本格工事が終了したことなどをうけて前年度から大きく減少した。農林水産業費は水産物機能保全機能保全事業が令和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年度から繰越となったため増加した。消防費は、非常用発電機と防災行政無線の更新工事が終了したため減少した。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以降財政調整基金の取崩はない。</a:t>
          </a:r>
        </a:p>
        <a:p>
          <a:r>
            <a:rPr kumimoji="1" lang="ja-JP" altLang="en-US" sz="1300">
              <a:latin typeface="ＭＳ ゴシック" pitchFamily="49" charset="-128"/>
              <a:ea typeface="ＭＳ ゴシック" pitchFamily="49" charset="-128"/>
            </a:rPr>
            <a:t>実質収支額：普通交付税がやや減少し、数値は減少した。</a:t>
          </a:r>
        </a:p>
        <a:p>
          <a:r>
            <a:rPr kumimoji="1" lang="ja-JP" altLang="en-US" sz="1300">
              <a:latin typeface="ＭＳ ゴシック" pitchFamily="49" charset="-128"/>
              <a:ea typeface="ＭＳ ゴシック" pitchFamily="49" charset="-128"/>
            </a:rPr>
            <a:t>実質単年度収支：前年度は普通交付税の伸びで大きく増加した。令和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年度は余剰財源を特目基金へ積立てたため数値は落ち着いた。</a:t>
          </a:r>
        </a:p>
        <a:p>
          <a:r>
            <a:rPr kumimoji="1" lang="ja-JP" altLang="en-US" sz="1300">
              <a:latin typeface="ＭＳ ゴシック" pitchFamily="49" charset="-128"/>
              <a:ea typeface="ＭＳ ゴシック" pitchFamily="49" charset="-128"/>
            </a:rPr>
            <a:t>今後の対応：依存財源の占める割合の多い当町は、地方交付税の動向に実質単年度収支が大きな影響を受けている。自主財源の確保が難しいなか、算定基礎数値の国調人口を確保する必要がある。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各会計：一般会計及び全ての特別会計で赤字は生じていない。風力発電事業からの一般会計へ繰出金があり一般財源の助けになっている。</a:t>
          </a:r>
        </a:p>
        <a:p>
          <a:r>
            <a:rPr kumimoji="1" lang="ja-JP" altLang="en-US" sz="1400">
              <a:latin typeface="ＭＳ ゴシック" pitchFamily="49" charset="-128"/>
              <a:ea typeface="ＭＳ ゴシック" pitchFamily="49" charset="-128"/>
            </a:rPr>
            <a:t>今後の対応：今後も赤字とならないよう、適正な財政運営を行っていく。特別会計の収支の悪化は一般会計の繰出金の増加に繋がることが多いため、全会計において経費は適切であるか注視していく。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元利償還金等：元利償還金は過疎債、緊急防災・減災事業債、公共施設等適正管理推進事業債等の元利償還金が増加したため増加した。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a:t>
          </a:r>
          <a:r>
            <a:rPr kumimoji="1" lang="ja-JP" altLang="ja-JP" sz="1100">
              <a:solidFill>
                <a:schemeClr val="dk1"/>
              </a:solidFill>
              <a:effectLst/>
              <a:latin typeface="+mn-lt"/>
              <a:ea typeface="+mn-ea"/>
              <a:cs typeface="+mn-cs"/>
            </a:rPr>
            <a:t>：</a:t>
          </a:r>
          <a:r>
            <a:rPr kumimoji="1" lang="ja-JP" altLang="en-US" sz="1400">
              <a:latin typeface="ＭＳ ゴシック" pitchFamily="49" charset="-128"/>
              <a:ea typeface="ＭＳ ゴシック" pitchFamily="49" charset="-128"/>
            </a:rPr>
            <a:t>新たな借入が少額で、例年通りの数値で推移している。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算入公債費等：元利償還金と概ね、同程度に推移している。</a:t>
          </a:r>
        </a:p>
        <a:p>
          <a:r>
            <a:rPr kumimoji="1" lang="ja-JP" altLang="en-US" sz="1400">
              <a:latin typeface="ＭＳ ゴシック" pitchFamily="49" charset="-128"/>
              <a:ea typeface="ＭＳ ゴシック" pitchFamily="49" charset="-128"/>
            </a:rPr>
            <a:t>今後の対応：新規借入の抑制等により、比率の増加を抑える。平成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年度からは算入率の低い公共施設等適正管理推進事業債を借入れており比率への影響を注視している。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p>
        <a:p>
          <a:r>
            <a:rPr kumimoji="1" lang="ja-JP" altLang="en-US" sz="1400">
              <a:latin typeface="ＭＳ ゴシック" pitchFamily="49" charset="-128"/>
              <a:ea typeface="ＭＳ ゴシック" pitchFamily="49" charset="-128"/>
            </a:rPr>
            <a:t>地方債現在高の減少により全体額も減少した。公営企業債等繰入見込額は、新規借入額より元金償還額の方が多いため減少し、この傾向は大規模更新を迎えるまでしばらく続くと見込んでいる。</a:t>
          </a:r>
        </a:p>
        <a:p>
          <a:r>
            <a:rPr kumimoji="1" lang="ja-JP" altLang="en-US" sz="1400">
              <a:latin typeface="ＭＳ ゴシック" pitchFamily="49" charset="-128"/>
              <a:ea typeface="ＭＳ ゴシック" pitchFamily="49" charset="-128"/>
            </a:rPr>
            <a:t>　充当可能財源等</a:t>
          </a:r>
        </a:p>
        <a:p>
          <a:r>
            <a:rPr kumimoji="1" lang="ja-JP" altLang="en-US" sz="1400">
              <a:latin typeface="ＭＳ ゴシック" pitchFamily="49" charset="-128"/>
              <a:ea typeface="ＭＳ ゴシック" pitchFamily="49" charset="-128"/>
            </a:rPr>
            <a:t>充当可能基金は、令和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の繰越金が多くあったことで、財政調整基金への積立を十分に出来たため増加した。大規模事業の新庁舎建設事業を行っているが、公共施設等適正管理推進事業債等の活用によって基金の減少を抑えている。</a:t>
          </a:r>
        </a:p>
        <a:p>
          <a:r>
            <a:rPr kumimoji="1" lang="ja-JP" altLang="en-US" sz="1400">
              <a:latin typeface="ＭＳ ゴシック" pitchFamily="49" charset="-128"/>
              <a:ea typeface="ＭＳ ゴシック" pitchFamily="49" charset="-128"/>
            </a:rPr>
            <a:t>　将来負担比率の分子</a:t>
          </a:r>
        </a:p>
        <a:p>
          <a:r>
            <a:rPr kumimoji="1" lang="ja-JP" altLang="en-US" sz="1400">
              <a:latin typeface="ＭＳ ゴシック" pitchFamily="49" charset="-128"/>
              <a:ea typeface="ＭＳ ゴシック" pitchFamily="49" charset="-128"/>
            </a:rPr>
            <a:t>現在、将来負担比率なしである。健全な財政運営を維持していくため、地方債発行や、基金の取崩しは慎重に行っていく。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山口県上関町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伸びを理由に基金全体も増加した。また、新庁舎建設基金については新庁舎の本体工事が前年度に終了したことでその他特目基金の取崩額は前年と比べて減少した。そして余剰財源を公共施設建設基金に積立てたことでその他特目基金の全体額もやや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新庁舎建設を終えれば、大きな取崩し予定がなくなる。今後は、有利な地方債を活用するなど基金総額を確保しつつ、健全な財政運営に取り組みたい。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・公共施設建設基金：公共施設の建設費に必要な財源の確保を図る。年度間の一般財源の過不足を調整する役割を持つ。</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・ふるさと振興基金：ふるさと振興にかかる事業の推進を図る。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・原子力発電施設等立地地域特別交付金施設維持運営基金：特別交付金の財源により整備された施設の維持運営を行う。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・新庁舎建設基金：町の新庁舎建設等に必要な財源の確保を図る。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・ささえあい基金：町民の生活支援にかかる事業の推進を図る。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コロナ関連経費をふるさと振興基金を活用していたがコロナ関連対策の一般財源が減少したため、ふるさと振興基金の取崩額は昨年や一昨年に比べて減少した。また、余剰財源を公共施設建設基金に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百万円積立てたため全体で約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新庁舎建設事業の大規模な支出は令和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たため、今後は大きな取崩し予定はない。その一方で、積立を行う一般財源の余裕が今後どれほど生じるかは不明だ。健全な財政運営に必要な基金残高を確保するために、安易に基金に財源を求めることのないよう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年度からの繰越金が多額となったことで一般財源不足額が減少し取崩額が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となった。同じく繰越金が多額になったことで財政調整基金の積立額も増加した。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財源不足額が過大とならないよう適正な財政運営を行い、基金残高をある程度維持できるよう取り組む。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利子のみ積立てているため、例年同程度を推移している。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今後、公債費の増加が見込まれるので一定程度の基金総額を確保したい。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FCC5FAE-043C-48BA-98DF-70B76CF6B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CE080A2-6AD7-4EDC-8A0F-E963E7631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643F4B2-030B-4583-9FF0-955655B2CF91}"/>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D22212E-CB04-4F81-8898-93D85130F6A5}"/>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22DA7F0-72E4-4257-8FDB-5893DFFEF4BB}"/>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08F3E85-EEA4-45F3-A601-7F9716DB8746}"/>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3B6E5D3-8FCD-432E-B33C-22E40DA7A406}"/>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C2DF160-221D-4A82-8BE3-B52F686114FE}"/>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3374D3D-09E0-41DD-9750-9E4E3F544D87}"/>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A94A6BE-2179-4FD3-A884-94C375B312A9}"/>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09B1A8E-7D91-46BF-82B7-BBD6AA859EF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42F7C1D-CF69-4822-89CE-8881BB3F499A}"/>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15B0506-8472-4BF3-ACA0-B0C682244DCD}"/>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AB27BCF-C776-4528-B446-E4DCB3D927B8}"/>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C5B7B1C-6E63-4C9C-8614-D7DBE87D66E7}"/>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BAD9F02-55FF-4433-9AA4-F68BE297ACC5}"/>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75B2378-2158-469D-845C-DFAB434CCA76}"/>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A2E1D98-3E0E-492F-B873-BAE681930743}"/>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285EA6C-FD02-4071-8CA0-D73483A3B25A}"/>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8EDC368-D598-4479-9AAE-2868D857E45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7E26F04-88CD-47BD-87ED-B801ABDA9EE1}"/>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6628029-0AFB-49C8-8C2D-D9720E79114B}"/>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2,390
2,386
34.69
3,682,534
3,512,917
141,149
1,966,867
3,698,557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20247AF-AFE6-41EC-B617-D585DA7BA2AA}"/>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6277925-1B0A-42C3-810E-75F78DFE9CF1}"/>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54070A6-673C-48A1-BC03-C59B46DA452F}"/>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4270839-AD09-4962-A0E3-D219807EDB4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13D439E-FFFA-4E94-AF68-0688430A5EB3}"/>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E73555B-F477-48E7-AE8A-7D67561B8A11}"/>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1B33481-7C27-4617-BCC8-B6B560E3C2F9}"/>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6A00F46-7D79-44D1-AE7D-EC169A796A6C}"/>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25C72F8-E145-4921-B659-F208F8793106}"/>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8E29D41-6658-4A50-AA94-5D5363C5E74E}"/>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84622E5-DAFE-4364-9FFF-94A08FE3BA9D}"/>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3735C93-EFAA-4071-B174-C086D572F06C}"/>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347E966-F5BA-491A-A0EC-8401E778556A}"/>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AA42728-95FA-44BB-B5C1-99905A56D3CF}"/>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C7E2BF7-5B9C-40E4-A93A-C132B32B608A}"/>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B001DFE-E0AE-4983-9049-4085BAF76B55}"/>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F4FF23C-F320-48DB-A33C-4A6BE2446AC6}"/>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ECFDA9F-822B-4009-94CB-A5CB5029AEBD}"/>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E1F9D14-BF36-4AE0-AFB8-D7A4FF3314C5}"/>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ACEE0CD-5A99-4A97-AAF4-A84384BB502E}"/>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06FD540-3861-4B64-9149-24F40F50A8AC}"/>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C0E0321-42ED-461A-8DAA-24AA360C6F97}"/>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36CD5A3-B391-47CE-A413-B1BE79F9BFB9}"/>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D89A4D7-2B4A-4015-85D9-301E833F0788}"/>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6AC056C-9A7E-4DE0-BD4C-A9852AA63382}"/>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987EC1D-FF03-45E1-8230-B8824C2D1284}"/>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570E2F6-833E-4A18-ABFD-CFE0DB2D8066}"/>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DC95F13-03F3-492C-A06C-783D3A31D3A4}"/>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51287E1-5725-48F3-B8D2-74F1F24A88E4}"/>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EE4DA05-22DA-4BD9-87B8-6BA6CFC9F8F3}"/>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C74B1E8-8C37-4FF3-8FB1-53650CF0B8C3}"/>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E8AC53E-61EC-478F-8CF6-64A45916D49C}"/>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298696B-A055-43E0-A9AD-92F38CA4D216}"/>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CEB3042-33B4-4BDE-A569-B55D84C1CEB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5D037F7-96CE-46B5-80D4-A48657097A48}"/>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値と同様の推移となっている。人口減少率が極めて高い当町は、老朽化施設について、長寿命化だけでなく、供用終了も含めて考えねばならず、公共施設等総合管理計画に基づき、適正管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938CE61-1E5A-4425-B9C3-BA26DC41AA96}"/>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0A5B76B-C8B7-455A-A0F9-CC914F3F81BE}"/>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48BF7EF-6CF6-4B9A-BB8A-24869F923A46}"/>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28A1C34B-94B1-467A-9051-1CB94AEA7BF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DCD03F2-4CAE-4A48-8DBE-5039FB6B8A4C}"/>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4D0902A5-86BF-4F18-826F-E76E41D70238}"/>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41131851-9E43-498B-BDE5-1FB2659DD8B5}"/>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7EFE13B6-7BC8-450F-8CDF-F634ABBA3B39}"/>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F895E15-0074-4326-A1C5-D9AAA46D4B0C}"/>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5F09D061-6BA4-442D-A82D-DC8A44255147}"/>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4089FE9C-C727-4AF1-9094-3637AC45D6C4}"/>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39DB87B0-E8C8-4895-B106-8BDA5CD12E0F}"/>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DDC7F42-A0AD-4769-845E-98B3D43E43E3}"/>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1342D59-3616-4066-879B-47F603F79B96}"/>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F3663D36-5331-4CC7-B888-C74CB658F197}"/>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045E4DA-E75F-40EA-AB0D-F3D9321BA67A}"/>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05E451E-935E-44E8-AB49-2827BC3277AC}"/>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FAA0777-90B9-4913-9CC6-5E3E5C989F04}"/>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61E24C54-A447-432C-B206-853799970E1A}"/>
            </a:ext>
          </a:extLst>
        </xdr:cNvPr>
        <xdr:cNvCxnSpPr/>
      </xdr:nvCxnSpPr>
      <xdr:spPr>
        <a:xfrm flipV="1">
          <a:off x="4206240" y="4375422"/>
          <a:ext cx="1270" cy="144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98E42266-C8DB-4540-AA81-AA50078A83E7}"/>
            </a:ext>
          </a:extLst>
        </xdr:cNvPr>
        <xdr:cNvSpPr txBox="1"/>
      </xdr:nvSpPr>
      <xdr:spPr>
        <a:xfrm>
          <a:off x="4258945" y="581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68A29F3E-4B5E-4CA8-8F57-99A9C3B31D77}"/>
            </a:ext>
          </a:extLst>
        </xdr:cNvPr>
        <xdr:cNvCxnSpPr/>
      </xdr:nvCxnSpPr>
      <xdr:spPr>
        <a:xfrm>
          <a:off x="4119245" y="58161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5A453A9D-40CB-471E-B843-9B36913DBCE6}"/>
            </a:ext>
          </a:extLst>
        </xdr:cNvPr>
        <xdr:cNvSpPr txBox="1"/>
      </xdr:nvSpPr>
      <xdr:spPr>
        <a:xfrm>
          <a:off x="4258945" y="4158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864CB1CA-23EE-4155-A625-77430BB05820}"/>
            </a:ext>
          </a:extLst>
        </xdr:cNvPr>
        <xdr:cNvCxnSpPr/>
      </xdr:nvCxnSpPr>
      <xdr:spPr>
        <a:xfrm>
          <a:off x="4119245" y="437542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3D07A9DF-E3EC-4BCA-AA16-F404784FB1D7}"/>
            </a:ext>
          </a:extLst>
        </xdr:cNvPr>
        <xdr:cNvSpPr txBox="1"/>
      </xdr:nvSpPr>
      <xdr:spPr>
        <a:xfrm>
          <a:off x="4258945" y="4994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6B08293A-E2E1-43EC-BB14-DE6218A73BAC}"/>
            </a:ext>
          </a:extLst>
        </xdr:cNvPr>
        <xdr:cNvSpPr/>
      </xdr:nvSpPr>
      <xdr:spPr>
        <a:xfrm>
          <a:off x="4157345" y="5016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83C25648-125D-43E4-ACAB-8C6B2ADE348E}"/>
            </a:ext>
          </a:extLst>
        </xdr:cNvPr>
        <xdr:cNvSpPr/>
      </xdr:nvSpPr>
      <xdr:spPr>
        <a:xfrm>
          <a:off x="3537585" y="49732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41205758-D5D8-4252-962D-5D673734048A}"/>
            </a:ext>
          </a:extLst>
        </xdr:cNvPr>
        <xdr:cNvSpPr/>
      </xdr:nvSpPr>
      <xdr:spPr>
        <a:xfrm>
          <a:off x="2867025" y="4991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a:extLst>
            <a:ext uri="{FF2B5EF4-FFF2-40B4-BE49-F238E27FC236}">
              <a16:creationId xmlns:a16="http://schemas.microsoft.com/office/drawing/2014/main" id="{BA93D247-4C69-43D3-A30B-DB820E209A1E}"/>
            </a:ext>
          </a:extLst>
        </xdr:cNvPr>
        <xdr:cNvSpPr/>
      </xdr:nvSpPr>
      <xdr:spPr>
        <a:xfrm>
          <a:off x="2196465" y="49578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DD8156D1-ED72-49F7-98CD-5A49211FE265}"/>
            </a:ext>
          </a:extLst>
        </xdr:cNvPr>
        <xdr:cNvSpPr/>
      </xdr:nvSpPr>
      <xdr:spPr>
        <a:xfrm>
          <a:off x="1525905" y="4926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41EEDBA-F990-4C5F-9672-4ACEAC930C1D}"/>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19C9648-D8A9-4F65-9D57-B903D84A471D}"/>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B105417-E612-4864-BE33-12AC5B5F6E15}"/>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21D9466-6AD9-4352-85B7-A623D73325C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004115D-7416-4D0E-837F-69172A2AF61F}"/>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93" name="楕円 92">
          <a:extLst>
            <a:ext uri="{FF2B5EF4-FFF2-40B4-BE49-F238E27FC236}">
              <a16:creationId xmlns:a16="http://schemas.microsoft.com/office/drawing/2014/main" id="{00C0A780-F8BC-4F54-AF07-EC6546631AE3}"/>
            </a:ext>
          </a:extLst>
        </xdr:cNvPr>
        <xdr:cNvSpPr/>
      </xdr:nvSpPr>
      <xdr:spPr>
        <a:xfrm>
          <a:off x="4157345" y="4960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122209</xdr:rowOff>
    </xdr:from>
    <xdr:ext cx="405111" cy="259045"/>
    <xdr:sp macro="" textlink="">
      <xdr:nvSpPr>
        <xdr:cNvPr id="94" name="有形固定資産減価償却率該当値テキスト">
          <a:extLst>
            <a:ext uri="{FF2B5EF4-FFF2-40B4-BE49-F238E27FC236}">
              <a16:creationId xmlns:a16="http://schemas.microsoft.com/office/drawing/2014/main" id="{95A87AB4-74CB-4360-B493-4B0C79FBDBDB}"/>
            </a:ext>
          </a:extLst>
        </xdr:cNvPr>
        <xdr:cNvSpPr txBox="1"/>
      </xdr:nvSpPr>
      <xdr:spPr>
        <a:xfrm>
          <a:off x="4258945" y="4816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46899</xdr:rowOff>
    </xdr:from>
    <xdr:to>
      <xdr:col>19</xdr:col>
      <xdr:colOff>187325</xdr:colOff>
      <xdr:row>29</xdr:row>
      <xdr:rowOff>148499</xdr:rowOff>
    </xdr:to>
    <xdr:sp macro="" textlink="">
      <xdr:nvSpPr>
        <xdr:cNvPr id="95" name="楕円 94">
          <a:extLst>
            <a:ext uri="{FF2B5EF4-FFF2-40B4-BE49-F238E27FC236}">
              <a16:creationId xmlns:a16="http://schemas.microsoft.com/office/drawing/2014/main" id="{BB1A19F4-A668-48B9-87E1-A5CDD1BED331}"/>
            </a:ext>
          </a:extLst>
        </xdr:cNvPr>
        <xdr:cNvSpPr/>
      </xdr:nvSpPr>
      <xdr:spPr>
        <a:xfrm>
          <a:off x="3537585" y="49084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97699</xdr:rowOff>
    </xdr:from>
    <xdr:to>
      <xdr:col>23</xdr:col>
      <xdr:colOff>85725</xdr:colOff>
      <xdr:row>29</xdr:row>
      <xdr:rowOff>150132</xdr:rowOff>
    </xdr:to>
    <xdr:cxnSp macro="">
      <xdr:nvCxnSpPr>
        <xdr:cNvPr id="96" name="直線コネクタ 95">
          <a:extLst>
            <a:ext uri="{FF2B5EF4-FFF2-40B4-BE49-F238E27FC236}">
              <a16:creationId xmlns:a16="http://schemas.microsoft.com/office/drawing/2014/main" id="{7B223E7C-DBA5-4F49-B74A-2E782E34AF1A}"/>
            </a:ext>
          </a:extLst>
        </xdr:cNvPr>
        <xdr:cNvCxnSpPr/>
      </xdr:nvCxnSpPr>
      <xdr:spPr>
        <a:xfrm>
          <a:off x="3588385" y="4959259"/>
          <a:ext cx="6197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99332</xdr:rowOff>
    </xdr:from>
    <xdr:to>
      <xdr:col>15</xdr:col>
      <xdr:colOff>187325</xdr:colOff>
      <xdr:row>30</xdr:row>
      <xdr:rowOff>29482</xdr:rowOff>
    </xdr:to>
    <xdr:sp macro="" textlink="">
      <xdr:nvSpPr>
        <xdr:cNvPr id="97" name="楕円 96">
          <a:extLst>
            <a:ext uri="{FF2B5EF4-FFF2-40B4-BE49-F238E27FC236}">
              <a16:creationId xmlns:a16="http://schemas.microsoft.com/office/drawing/2014/main" id="{09B8AC62-8331-45BF-A1AE-E10288E36F2A}"/>
            </a:ext>
          </a:extLst>
        </xdr:cNvPr>
        <xdr:cNvSpPr/>
      </xdr:nvSpPr>
      <xdr:spPr>
        <a:xfrm>
          <a:off x="2867025" y="4960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97699</xdr:rowOff>
    </xdr:from>
    <xdr:to>
      <xdr:col>19</xdr:col>
      <xdr:colOff>136525</xdr:colOff>
      <xdr:row>29</xdr:row>
      <xdr:rowOff>150132</xdr:rowOff>
    </xdr:to>
    <xdr:cxnSp macro="">
      <xdr:nvCxnSpPr>
        <xdr:cNvPr id="98" name="直線コネクタ 97">
          <a:extLst>
            <a:ext uri="{FF2B5EF4-FFF2-40B4-BE49-F238E27FC236}">
              <a16:creationId xmlns:a16="http://schemas.microsoft.com/office/drawing/2014/main" id="{7C37F617-45C8-4105-AC01-D52FE65B2D0A}"/>
            </a:ext>
          </a:extLst>
        </xdr:cNvPr>
        <xdr:cNvCxnSpPr/>
      </xdr:nvCxnSpPr>
      <xdr:spPr>
        <a:xfrm flipV="1">
          <a:off x="2917825" y="4959259"/>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49983</xdr:rowOff>
    </xdr:from>
    <xdr:to>
      <xdr:col>11</xdr:col>
      <xdr:colOff>187325</xdr:colOff>
      <xdr:row>29</xdr:row>
      <xdr:rowOff>151583</xdr:rowOff>
    </xdr:to>
    <xdr:sp macro="" textlink="">
      <xdr:nvSpPr>
        <xdr:cNvPr id="99" name="楕円 98">
          <a:extLst>
            <a:ext uri="{FF2B5EF4-FFF2-40B4-BE49-F238E27FC236}">
              <a16:creationId xmlns:a16="http://schemas.microsoft.com/office/drawing/2014/main" id="{BCAADA75-DEDC-414E-A6C5-E307919EA9BA}"/>
            </a:ext>
          </a:extLst>
        </xdr:cNvPr>
        <xdr:cNvSpPr/>
      </xdr:nvSpPr>
      <xdr:spPr>
        <a:xfrm>
          <a:off x="2196465" y="49115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100783</xdr:rowOff>
    </xdr:from>
    <xdr:to>
      <xdr:col>15</xdr:col>
      <xdr:colOff>136525</xdr:colOff>
      <xdr:row>29</xdr:row>
      <xdr:rowOff>150132</xdr:rowOff>
    </xdr:to>
    <xdr:cxnSp macro="">
      <xdr:nvCxnSpPr>
        <xdr:cNvPr id="100" name="直線コネクタ 99">
          <a:extLst>
            <a:ext uri="{FF2B5EF4-FFF2-40B4-BE49-F238E27FC236}">
              <a16:creationId xmlns:a16="http://schemas.microsoft.com/office/drawing/2014/main" id="{EBA3EF6B-460C-492C-A0A3-00DF16C616F1}"/>
            </a:ext>
          </a:extLst>
        </xdr:cNvPr>
        <xdr:cNvCxnSpPr/>
      </xdr:nvCxnSpPr>
      <xdr:spPr>
        <a:xfrm>
          <a:off x="2247265" y="4962343"/>
          <a:ext cx="6705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9888</xdr:rowOff>
    </xdr:from>
    <xdr:to>
      <xdr:col>7</xdr:col>
      <xdr:colOff>187325</xdr:colOff>
      <xdr:row>29</xdr:row>
      <xdr:rowOff>111488</xdr:rowOff>
    </xdr:to>
    <xdr:sp macro="" textlink="">
      <xdr:nvSpPr>
        <xdr:cNvPr id="101" name="楕円 100">
          <a:extLst>
            <a:ext uri="{FF2B5EF4-FFF2-40B4-BE49-F238E27FC236}">
              <a16:creationId xmlns:a16="http://schemas.microsoft.com/office/drawing/2014/main" id="{0AAAB2CF-459A-41FD-9971-4070FC95BD9C}"/>
            </a:ext>
          </a:extLst>
        </xdr:cNvPr>
        <xdr:cNvSpPr/>
      </xdr:nvSpPr>
      <xdr:spPr>
        <a:xfrm>
          <a:off x="1525905" y="48714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60688</xdr:rowOff>
    </xdr:from>
    <xdr:to>
      <xdr:col>11</xdr:col>
      <xdr:colOff>136525</xdr:colOff>
      <xdr:row>29</xdr:row>
      <xdr:rowOff>100783</xdr:rowOff>
    </xdr:to>
    <xdr:cxnSp macro="">
      <xdr:nvCxnSpPr>
        <xdr:cNvPr id="102" name="直線コネクタ 101">
          <a:extLst>
            <a:ext uri="{FF2B5EF4-FFF2-40B4-BE49-F238E27FC236}">
              <a16:creationId xmlns:a16="http://schemas.microsoft.com/office/drawing/2014/main" id="{8199C316-0361-48FA-8457-16D483865A9F}"/>
            </a:ext>
          </a:extLst>
        </xdr:cNvPr>
        <xdr:cNvCxnSpPr/>
      </xdr:nvCxnSpPr>
      <xdr:spPr>
        <a:xfrm>
          <a:off x="1576705" y="4922248"/>
          <a:ext cx="67056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3" name="n_1aveValue有形固定資産減価償却率">
          <a:extLst>
            <a:ext uri="{FF2B5EF4-FFF2-40B4-BE49-F238E27FC236}">
              <a16:creationId xmlns:a16="http://schemas.microsoft.com/office/drawing/2014/main" id="{5BF7F8BF-76E4-459C-90E3-111259726912}"/>
            </a:ext>
          </a:extLst>
        </xdr:cNvPr>
        <xdr:cNvSpPr txBox="1"/>
      </xdr:nvSpPr>
      <xdr:spPr>
        <a:xfrm>
          <a:off x="3395989" y="5062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4" name="n_2aveValue有形固定資産減価償却率">
          <a:extLst>
            <a:ext uri="{FF2B5EF4-FFF2-40B4-BE49-F238E27FC236}">
              <a16:creationId xmlns:a16="http://schemas.microsoft.com/office/drawing/2014/main" id="{9C063325-C82B-4E51-BBA9-E180CB5A8527}"/>
            </a:ext>
          </a:extLst>
        </xdr:cNvPr>
        <xdr:cNvSpPr txBox="1"/>
      </xdr:nvSpPr>
      <xdr:spPr>
        <a:xfrm>
          <a:off x="2738129" y="508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105" name="n_3aveValue有形固定資産減価償却率">
          <a:extLst>
            <a:ext uri="{FF2B5EF4-FFF2-40B4-BE49-F238E27FC236}">
              <a16:creationId xmlns:a16="http://schemas.microsoft.com/office/drawing/2014/main" id="{1D2D04E3-EE98-425D-8867-2B02196DE5E0}"/>
            </a:ext>
          </a:extLst>
        </xdr:cNvPr>
        <xdr:cNvSpPr txBox="1"/>
      </xdr:nvSpPr>
      <xdr:spPr>
        <a:xfrm>
          <a:off x="2067569" y="504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a:extLst>
            <a:ext uri="{FF2B5EF4-FFF2-40B4-BE49-F238E27FC236}">
              <a16:creationId xmlns:a16="http://schemas.microsoft.com/office/drawing/2014/main" id="{58D5BF1A-CECB-4A31-B87E-8D5FEFA4A211}"/>
            </a:ext>
          </a:extLst>
        </xdr:cNvPr>
        <xdr:cNvSpPr txBox="1"/>
      </xdr:nvSpPr>
      <xdr:spPr>
        <a:xfrm>
          <a:off x="1397009" y="501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165026</xdr:rowOff>
    </xdr:from>
    <xdr:ext cx="405111" cy="259045"/>
    <xdr:sp macro="" textlink="">
      <xdr:nvSpPr>
        <xdr:cNvPr id="107" name="n_1mainValue有形固定資産減価償却率">
          <a:extLst>
            <a:ext uri="{FF2B5EF4-FFF2-40B4-BE49-F238E27FC236}">
              <a16:creationId xmlns:a16="http://schemas.microsoft.com/office/drawing/2014/main" id="{7C8838F2-6C6E-4355-8516-898D9C0977D1}"/>
            </a:ext>
          </a:extLst>
        </xdr:cNvPr>
        <xdr:cNvSpPr txBox="1"/>
      </xdr:nvSpPr>
      <xdr:spPr>
        <a:xfrm>
          <a:off x="3395989" y="469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46009</xdr:rowOff>
    </xdr:from>
    <xdr:ext cx="405111" cy="259045"/>
    <xdr:sp macro="" textlink="">
      <xdr:nvSpPr>
        <xdr:cNvPr id="108" name="n_2mainValue有形固定資産減価償却率">
          <a:extLst>
            <a:ext uri="{FF2B5EF4-FFF2-40B4-BE49-F238E27FC236}">
              <a16:creationId xmlns:a16="http://schemas.microsoft.com/office/drawing/2014/main" id="{F9708C42-7108-47DA-9CD2-DA137600DA25}"/>
            </a:ext>
          </a:extLst>
        </xdr:cNvPr>
        <xdr:cNvSpPr txBox="1"/>
      </xdr:nvSpPr>
      <xdr:spPr>
        <a:xfrm>
          <a:off x="2738129" y="4739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9" name="n_3mainValue有形固定資産減価償却率">
          <a:extLst>
            <a:ext uri="{FF2B5EF4-FFF2-40B4-BE49-F238E27FC236}">
              <a16:creationId xmlns:a16="http://schemas.microsoft.com/office/drawing/2014/main" id="{9411C999-E1CE-452A-A1FD-76A248D32965}"/>
            </a:ext>
          </a:extLst>
        </xdr:cNvPr>
        <xdr:cNvSpPr txBox="1"/>
      </xdr:nvSpPr>
      <xdr:spPr>
        <a:xfrm>
          <a:off x="2067569" y="469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128015</xdr:rowOff>
    </xdr:from>
    <xdr:ext cx="405111" cy="259045"/>
    <xdr:sp macro="" textlink="">
      <xdr:nvSpPr>
        <xdr:cNvPr id="110" name="n_4mainValue有形固定資産減価償却率">
          <a:extLst>
            <a:ext uri="{FF2B5EF4-FFF2-40B4-BE49-F238E27FC236}">
              <a16:creationId xmlns:a16="http://schemas.microsoft.com/office/drawing/2014/main" id="{0594549A-78E0-4E41-9950-2F566DCF09EA}"/>
            </a:ext>
          </a:extLst>
        </xdr:cNvPr>
        <xdr:cNvSpPr txBox="1"/>
      </xdr:nvSpPr>
      <xdr:spPr>
        <a:xfrm>
          <a:off x="1397009" y="465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EDACE76C-20BC-4D69-9342-2A086B0ED461}"/>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5FA5F5C4-37A5-474B-AC68-ECF10CAD6B49}"/>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319B33E0-1F5A-48B3-A96B-EEB61299744F}"/>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4FBEB81-EE29-4334-A18C-F893ACA84D86}"/>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8E6DE60-BECA-4DCA-9559-3E90677FF7A8}"/>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21F7C702-23D4-4B3B-A816-866265E1F4DD}"/>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AA1B7B09-C40E-44BF-88F9-BA929C6E659A}"/>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6662488E-4ADA-45ED-BC8C-61399F6C556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535962D-46C6-458E-9EFE-1E8CDD074A42}"/>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940DDF4-7C30-47BE-A147-7211556FC0C5}"/>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8C40655-53E1-48B2-9DC7-FC6F92DEFE19}"/>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5DFB6CF-8A1D-4C61-9B77-17A780ADC4EA}"/>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E27FAB8E-691B-41E6-837C-B4A1C66B679A}"/>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同程度の推移となっている。分母を構成する経常一般財源等（歳入）等や、分子を構成する充当可能財源が減少すれば、比率は悪化する。比率の急激な変化がないよう、適正な財政運営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49B80FD1-2EC7-4C57-95BF-107E4E5D1E26}"/>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99BE3DB-F453-490D-B226-E556DD48B22A}"/>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E03A35C4-3BF8-43A0-94DA-AE25AE1E5F8D}"/>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29F0EA89-5AD6-4A1E-A8C5-4C92722C54FE}"/>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B7BF681D-2F03-443A-9F66-CF274B566494}"/>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269A4EF6-43A3-4341-BCC5-EAAC940FEA95}"/>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18B17857-FA54-41B7-A663-BA9CF149C9DB}"/>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408FE52A-69BE-4DE2-B3A1-2C768DD402AC}"/>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FF93A99D-6168-4846-8413-0567E9046A89}"/>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94CAE077-10BA-403B-9331-80BD92E79D8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FBC304A0-4526-4D82-A1FA-B06D458EC85D}"/>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17EDC48A-82CB-4740-9CEC-C146012D0D98}"/>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93C8C568-ECBF-4D6C-9BBE-62F4261E17A2}"/>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DC4118B0-326D-49C8-954D-5703ABF8CDB8}"/>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3615E86D-01D1-4EF3-95EF-CBE8BE25F7A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21BE5352-2CC8-4B99-9329-E0789378CDE3}"/>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C0602506-21A1-4842-B4C4-FDF4724C866A}"/>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CBFA8047-569A-4B0A-9EA0-509180585DD4}"/>
            </a:ext>
          </a:extLst>
        </xdr:cNvPr>
        <xdr:cNvCxnSpPr/>
      </xdr:nvCxnSpPr>
      <xdr:spPr>
        <a:xfrm flipV="1">
          <a:off x="13027660" y="4390843"/>
          <a:ext cx="1269" cy="142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77751977-E018-4E5B-BBFD-A83922C7A15F}"/>
            </a:ext>
          </a:extLst>
        </xdr:cNvPr>
        <xdr:cNvSpPr txBox="1"/>
      </xdr:nvSpPr>
      <xdr:spPr>
        <a:xfrm>
          <a:off x="13080365" y="582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12364941-26BA-4DDE-AA23-EDC812DC0700}"/>
            </a:ext>
          </a:extLst>
        </xdr:cNvPr>
        <xdr:cNvCxnSpPr/>
      </xdr:nvCxnSpPr>
      <xdr:spPr>
        <a:xfrm>
          <a:off x="12963525" y="581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499E0E2C-4F07-4AB2-8998-2163DF9A3E9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D10889E2-9337-4D42-A47C-C01B7E173134}"/>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6" name="債務償還比率平均値テキスト">
          <a:extLst>
            <a:ext uri="{FF2B5EF4-FFF2-40B4-BE49-F238E27FC236}">
              <a16:creationId xmlns:a16="http://schemas.microsoft.com/office/drawing/2014/main" id="{F2DFC281-037E-4A94-A691-CC70C3D57233}"/>
            </a:ext>
          </a:extLst>
        </xdr:cNvPr>
        <xdr:cNvSpPr txBox="1"/>
      </xdr:nvSpPr>
      <xdr:spPr>
        <a:xfrm>
          <a:off x="13080365" y="4468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4A1D8C1F-1C07-4F40-B590-202BE39C8712}"/>
            </a:ext>
          </a:extLst>
        </xdr:cNvPr>
        <xdr:cNvSpPr/>
      </xdr:nvSpPr>
      <xdr:spPr>
        <a:xfrm>
          <a:off x="13001625" y="46132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8CD1BA87-3B4D-4A7E-B364-B77F00F931D3}"/>
            </a:ext>
          </a:extLst>
        </xdr:cNvPr>
        <xdr:cNvSpPr/>
      </xdr:nvSpPr>
      <xdr:spPr>
        <a:xfrm>
          <a:off x="12359005" y="454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a:extLst>
            <a:ext uri="{FF2B5EF4-FFF2-40B4-BE49-F238E27FC236}">
              <a16:creationId xmlns:a16="http://schemas.microsoft.com/office/drawing/2014/main" id="{D412F2B0-860E-42AD-A672-BCA4B23D44FD}"/>
            </a:ext>
          </a:extLst>
        </xdr:cNvPr>
        <xdr:cNvSpPr/>
      </xdr:nvSpPr>
      <xdr:spPr>
        <a:xfrm>
          <a:off x="11688445" y="48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0" name="フローチャート: 判断 149">
          <a:extLst>
            <a:ext uri="{FF2B5EF4-FFF2-40B4-BE49-F238E27FC236}">
              <a16:creationId xmlns:a16="http://schemas.microsoft.com/office/drawing/2014/main" id="{84651941-BC30-43B2-8FF6-0EEC85590E4A}"/>
            </a:ext>
          </a:extLst>
        </xdr:cNvPr>
        <xdr:cNvSpPr/>
      </xdr:nvSpPr>
      <xdr:spPr>
        <a:xfrm>
          <a:off x="11017885" y="48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51" name="フローチャート: 判断 150">
          <a:extLst>
            <a:ext uri="{FF2B5EF4-FFF2-40B4-BE49-F238E27FC236}">
              <a16:creationId xmlns:a16="http://schemas.microsoft.com/office/drawing/2014/main" id="{AB63174A-35FC-44E0-BA75-BBB31BED457F}"/>
            </a:ext>
          </a:extLst>
        </xdr:cNvPr>
        <xdr:cNvSpPr/>
      </xdr:nvSpPr>
      <xdr:spPr>
        <a:xfrm>
          <a:off x="10347325" y="495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8EEAF04-E559-4B02-B4A8-C2ADEC8CD5B3}"/>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DFEB1D7-4F93-4AE3-95B0-52E539559665}"/>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A871B45-FECB-4644-B7DF-EC2697F69604}"/>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85A1F9CB-2838-47B6-9614-D4A694460C38}"/>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7A583937-2E4E-4176-91D2-6F43FD1CA45D}"/>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38381</xdr:rowOff>
    </xdr:from>
    <xdr:to>
      <xdr:col>76</xdr:col>
      <xdr:colOff>73025</xdr:colOff>
      <xdr:row>28</xdr:row>
      <xdr:rowOff>139981</xdr:rowOff>
    </xdr:to>
    <xdr:sp macro="" textlink="">
      <xdr:nvSpPr>
        <xdr:cNvPr id="157" name="楕円 156">
          <a:extLst>
            <a:ext uri="{FF2B5EF4-FFF2-40B4-BE49-F238E27FC236}">
              <a16:creationId xmlns:a16="http://schemas.microsoft.com/office/drawing/2014/main" id="{73258560-0C0E-4620-9DC7-BE666A7F2A70}"/>
            </a:ext>
          </a:extLst>
        </xdr:cNvPr>
        <xdr:cNvSpPr/>
      </xdr:nvSpPr>
      <xdr:spPr>
        <a:xfrm>
          <a:off x="13001625" y="4732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16808</xdr:rowOff>
    </xdr:from>
    <xdr:ext cx="469744" cy="259045"/>
    <xdr:sp macro="" textlink="">
      <xdr:nvSpPr>
        <xdr:cNvPr id="158" name="債務償還比率該当値テキスト">
          <a:extLst>
            <a:ext uri="{FF2B5EF4-FFF2-40B4-BE49-F238E27FC236}">
              <a16:creationId xmlns:a16="http://schemas.microsoft.com/office/drawing/2014/main" id="{AF60219B-4C2E-42BE-847A-EF8D3AF5652B}"/>
            </a:ext>
          </a:extLst>
        </xdr:cNvPr>
        <xdr:cNvSpPr txBox="1"/>
      </xdr:nvSpPr>
      <xdr:spPr>
        <a:xfrm>
          <a:off x="13080365" y="471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38689</xdr:rowOff>
    </xdr:from>
    <xdr:to>
      <xdr:col>72</xdr:col>
      <xdr:colOff>123825</xdr:colOff>
      <xdr:row>28</xdr:row>
      <xdr:rowOff>140289</xdr:rowOff>
    </xdr:to>
    <xdr:sp macro="" textlink="">
      <xdr:nvSpPr>
        <xdr:cNvPr id="159" name="楕円 158">
          <a:extLst>
            <a:ext uri="{FF2B5EF4-FFF2-40B4-BE49-F238E27FC236}">
              <a16:creationId xmlns:a16="http://schemas.microsoft.com/office/drawing/2014/main" id="{91A0CE50-BD01-4301-9133-4631721A3FA5}"/>
            </a:ext>
          </a:extLst>
        </xdr:cNvPr>
        <xdr:cNvSpPr/>
      </xdr:nvSpPr>
      <xdr:spPr>
        <a:xfrm>
          <a:off x="12359005" y="47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89181</xdr:rowOff>
    </xdr:from>
    <xdr:to>
      <xdr:col>76</xdr:col>
      <xdr:colOff>22225</xdr:colOff>
      <xdr:row>28</xdr:row>
      <xdr:rowOff>89489</xdr:rowOff>
    </xdr:to>
    <xdr:cxnSp macro="">
      <xdr:nvCxnSpPr>
        <xdr:cNvPr id="160" name="直線コネクタ 159">
          <a:extLst>
            <a:ext uri="{FF2B5EF4-FFF2-40B4-BE49-F238E27FC236}">
              <a16:creationId xmlns:a16="http://schemas.microsoft.com/office/drawing/2014/main" id="{0B79659D-7B4D-40BE-8EB6-4F8D46775D23}"/>
            </a:ext>
          </a:extLst>
        </xdr:cNvPr>
        <xdr:cNvCxnSpPr/>
      </xdr:nvCxnSpPr>
      <xdr:spPr>
        <a:xfrm flipV="1">
          <a:off x="12409805" y="4783101"/>
          <a:ext cx="61976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123045</xdr:rowOff>
    </xdr:from>
    <xdr:to>
      <xdr:col>68</xdr:col>
      <xdr:colOff>123825</xdr:colOff>
      <xdr:row>29</xdr:row>
      <xdr:rowOff>53195</xdr:rowOff>
    </xdr:to>
    <xdr:sp macro="" textlink="">
      <xdr:nvSpPr>
        <xdr:cNvPr id="161" name="楕円 160">
          <a:extLst>
            <a:ext uri="{FF2B5EF4-FFF2-40B4-BE49-F238E27FC236}">
              <a16:creationId xmlns:a16="http://schemas.microsoft.com/office/drawing/2014/main" id="{009FD055-7917-40B3-916F-34A82D52AA37}"/>
            </a:ext>
          </a:extLst>
        </xdr:cNvPr>
        <xdr:cNvSpPr/>
      </xdr:nvSpPr>
      <xdr:spPr>
        <a:xfrm>
          <a:off x="11688445" y="4816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89489</xdr:rowOff>
    </xdr:from>
    <xdr:to>
      <xdr:col>72</xdr:col>
      <xdr:colOff>73025</xdr:colOff>
      <xdr:row>29</xdr:row>
      <xdr:rowOff>2395</xdr:rowOff>
    </xdr:to>
    <xdr:cxnSp macro="">
      <xdr:nvCxnSpPr>
        <xdr:cNvPr id="162" name="直線コネクタ 161">
          <a:extLst>
            <a:ext uri="{FF2B5EF4-FFF2-40B4-BE49-F238E27FC236}">
              <a16:creationId xmlns:a16="http://schemas.microsoft.com/office/drawing/2014/main" id="{864A41D2-ABCB-4CDF-AFE5-3CB135520D89}"/>
            </a:ext>
          </a:extLst>
        </xdr:cNvPr>
        <xdr:cNvCxnSpPr/>
      </xdr:nvCxnSpPr>
      <xdr:spPr>
        <a:xfrm flipV="1">
          <a:off x="11739245" y="4783409"/>
          <a:ext cx="670560" cy="8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116876</xdr:rowOff>
    </xdr:from>
    <xdr:to>
      <xdr:col>64</xdr:col>
      <xdr:colOff>123825</xdr:colOff>
      <xdr:row>29</xdr:row>
      <xdr:rowOff>47026</xdr:rowOff>
    </xdr:to>
    <xdr:sp macro="" textlink="">
      <xdr:nvSpPr>
        <xdr:cNvPr id="163" name="楕円 162">
          <a:extLst>
            <a:ext uri="{FF2B5EF4-FFF2-40B4-BE49-F238E27FC236}">
              <a16:creationId xmlns:a16="http://schemas.microsoft.com/office/drawing/2014/main" id="{256B9B84-1C25-458C-AB0B-FE7E0F6172CB}"/>
            </a:ext>
          </a:extLst>
        </xdr:cNvPr>
        <xdr:cNvSpPr/>
      </xdr:nvSpPr>
      <xdr:spPr>
        <a:xfrm>
          <a:off x="11017885" y="4810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167676</xdr:rowOff>
    </xdr:from>
    <xdr:to>
      <xdr:col>68</xdr:col>
      <xdr:colOff>73025</xdr:colOff>
      <xdr:row>29</xdr:row>
      <xdr:rowOff>2395</xdr:rowOff>
    </xdr:to>
    <xdr:cxnSp macro="">
      <xdr:nvCxnSpPr>
        <xdr:cNvPr id="164" name="直線コネクタ 163">
          <a:extLst>
            <a:ext uri="{FF2B5EF4-FFF2-40B4-BE49-F238E27FC236}">
              <a16:creationId xmlns:a16="http://schemas.microsoft.com/office/drawing/2014/main" id="{7DD5A302-A4F6-49DF-B5F8-F848952EBC3E}"/>
            </a:ext>
          </a:extLst>
        </xdr:cNvPr>
        <xdr:cNvCxnSpPr/>
      </xdr:nvCxnSpPr>
      <xdr:spPr>
        <a:xfrm>
          <a:off x="11068685" y="4861596"/>
          <a:ext cx="67056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146639</xdr:rowOff>
    </xdr:from>
    <xdr:to>
      <xdr:col>60</xdr:col>
      <xdr:colOff>123825</xdr:colOff>
      <xdr:row>29</xdr:row>
      <xdr:rowOff>76789</xdr:rowOff>
    </xdr:to>
    <xdr:sp macro="" textlink="">
      <xdr:nvSpPr>
        <xdr:cNvPr id="165" name="楕円 164">
          <a:extLst>
            <a:ext uri="{FF2B5EF4-FFF2-40B4-BE49-F238E27FC236}">
              <a16:creationId xmlns:a16="http://schemas.microsoft.com/office/drawing/2014/main" id="{6A9157E7-7E99-400A-977C-7D839FF53938}"/>
            </a:ext>
          </a:extLst>
        </xdr:cNvPr>
        <xdr:cNvSpPr/>
      </xdr:nvSpPr>
      <xdr:spPr>
        <a:xfrm>
          <a:off x="10347325" y="4840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167676</xdr:rowOff>
    </xdr:from>
    <xdr:to>
      <xdr:col>64</xdr:col>
      <xdr:colOff>73025</xdr:colOff>
      <xdr:row>29</xdr:row>
      <xdr:rowOff>25989</xdr:rowOff>
    </xdr:to>
    <xdr:cxnSp macro="">
      <xdr:nvCxnSpPr>
        <xdr:cNvPr id="166" name="直線コネクタ 165">
          <a:extLst>
            <a:ext uri="{FF2B5EF4-FFF2-40B4-BE49-F238E27FC236}">
              <a16:creationId xmlns:a16="http://schemas.microsoft.com/office/drawing/2014/main" id="{1E64263C-F381-4FE8-98CF-20DAAB20BB11}"/>
            </a:ext>
          </a:extLst>
        </xdr:cNvPr>
        <xdr:cNvCxnSpPr/>
      </xdr:nvCxnSpPr>
      <xdr:spPr>
        <a:xfrm flipV="1">
          <a:off x="10398125" y="4861596"/>
          <a:ext cx="67056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7" name="n_1aveValue債務償還比率">
          <a:extLst>
            <a:ext uri="{FF2B5EF4-FFF2-40B4-BE49-F238E27FC236}">
              <a16:creationId xmlns:a16="http://schemas.microsoft.com/office/drawing/2014/main" id="{2D550586-ABE0-4FC7-8303-606A4028F80C}"/>
            </a:ext>
          </a:extLst>
        </xdr:cNvPr>
        <xdr:cNvSpPr txBox="1"/>
      </xdr:nvSpPr>
      <xdr:spPr>
        <a:xfrm>
          <a:off x="12185092" y="43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118807</xdr:rowOff>
    </xdr:from>
    <xdr:ext cx="469744" cy="259045"/>
    <xdr:sp macro="" textlink="">
      <xdr:nvSpPr>
        <xdr:cNvPr id="168" name="n_2aveValue債務償還比率">
          <a:extLst>
            <a:ext uri="{FF2B5EF4-FFF2-40B4-BE49-F238E27FC236}">
              <a16:creationId xmlns:a16="http://schemas.microsoft.com/office/drawing/2014/main" id="{7C871BC3-3846-44DB-A9D0-8C98BD6DF863}"/>
            </a:ext>
          </a:extLst>
        </xdr:cNvPr>
        <xdr:cNvSpPr txBox="1"/>
      </xdr:nvSpPr>
      <xdr:spPr>
        <a:xfrm>
          <a:off x="11527232" y="498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123896</xdr:rowOff>
    </xdr:from>
    <xdr:ext cx="469744" cy="259045"/>
    <xdr:sp macro="" textlink="">
      <xdr:nvSpPr>
        <xdr:cNvPr id="169" name="n_3aveValue債務償還比率">
          <a:extLst>
            <a:ext uri="{FF2B5EF4-FFF2-40B4-BE49-F238E27FC236}">
              <a16:creationId xmlns:a16="http://schemas.microsoft.com/office/drawing/2014/main" id="{3A80B023-F36D-46CD-85D0-9F8A61EED63C}"/>
            </a:ext>
          </a:extLst>
        </xdr:cNvPr>
        <xdr:cNvSpPr txBox="1"/>
      </xdr:nvSpPr>
      <xdr:spPr>
        <a:xfrm>
          <a:off x="10856672" y="49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15983</xdr:rowOff>
    </xdr:from>
    <xdr:ext cx="469744" cy="259045"/>
    <xdr:sp macro="" textlink="">
      <xdr:nvSpPr>
        <xdr:cNvPr id="170" name="n_4aveValue債務償還比率">
          <a:extLst>
            <a:ext uri="{FF2B5EF4-FFF2-40B4-BE49-F238E27FC236}">
              <a16:creationId xmlns:a16="http://schemas.microsoft.com/office/drawing/2014/main" id="{97503336-4C31-4823-9BB0-BC3F03BAFDFE}"/>
            </a:ext>
          </a:extLst>
        </xdr:cNvPr>
        <xdr:cNvSpPr txBox="1"/>
      </xdr:nvSpPr>
      <xdr:spPr>
        <a:xfrm>
          <a:off x="10186112" y="50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131416</xdr:rowOff>
    </xdr:from>
    <xdr:ext cx="469744" cy="259045"/>
    <xdr:sp macro="" textlink="">
      <xdr:nvSpPr>
        <xdr:cNvPr id="171" name="n_1mainValue債務償還比率">
          <a:extLst>
            <a:ext uri="{FF2B5EF4-FFF2-40B4-BE49-F238E27FC236}">
              <a16:creationId xmlns:a16="http://schemas.microsoft.com/office/drawing/2014/main" id="{CD3CF2BB-CFF6-4ADB-B8F7-BA87C631EE63}"/>
            </a:ext>
          </a:extLst>
        </xdr:cNvPr>
        <xdr:cNvSpPr txBox="1"/>
      </xdr:nvSpPr>
      <xdr:spPr>
        <a:xfrm>
          <a:off x="12185092" y="482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69722</xdr:rowOff>
    </xdr:from>
    <xdr:ext cx="469744" cy="259045"/>
    <xdr:sp macro="" textlink="">
      <xdr:nvSpPr>
        <xdr:cNvPr id="172" name="n_2mainValue債務償還比率">
          <a:extLst>
            <a:ext uri="{FF2B5EF4-FFF2-40B4-BE49-F238E27FC236}">
              <a16:creationId xmlns:a16="http://schemas.microsoft.com/office/drawing/2014/main" id="{2019B17F-A68D-4E2B-89D0-B74D7F798012}"/>
            </a:ext>
          </a:extLst>
        </xdr:cNvPr>
        <xdr:cNvSpPr txBox="1"/>
      </xdr:nvSpPr>
      <xdr:spPr>
        <a:xfrm>
          <a:off x="11527232" y="459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63553</xdr:rowOff>
    </xdr:from>
    <xdr:ext cx="469744" cy="259045"/>
    <xdr:sp macro="" textlink="">
      <xdr:nvSpPr>
        <xdr:cNvPr id="173" name="n_3mainValue債務償還比率">
          <a:extLst>
            <a:ext uri="{FF2B5EF4-FFF2-40B4-BE49-F238E27FC236}">
              <a16:creationId xmlns:a16="http://schemas.microsoft.com/office/drawing/2014/main" id="{910A3496-0205-43F2-BD78-498792349DA6}"/>
            </a:ext>
          </a:extLst>
        </xdr:cNvPr>
        <xdr:cNvSpPr txBox="1"/>
      </xdr:nvSpPr>
      <xdr:spPr>
        <a:xfrm>
          <a:off x="10856672" y="458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93316</xdr:rowOff>
    </xdr:from>
    <xdr:ext cx="469744" cy="259045"/>
    <xdr:sp macro="" textlink="">
      <xdr:nvSpPr>
        <xdr:cNvPr id="174" name="n_4mainValue債務償還比率">
          <a:extLst>
            <a:ext uri="{FF2B5EF4-FFF2-40B4-BE49-F238E27FC236}">
              <a16:creationId xmlns:a16="http://schemas.microsoft.com/office/drawing/2014/main" id="{7397A6A0-F97D-4AED-89DC-396015833AAF}"/>
            </a:ext>
          </a:extLst>
        </xdr:cNvPr>
        <xdr:cNvSpPr txBox="1"/>
      </xdr:nvSpPr>
      <xdr:spPr>
        <a:xfrm>
          <a:off x="10186112" y="461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CCCA4423-7E7D-4674-A6AB-1131BFF8301C}"/>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758FB04F-B2AA-4485-B814-F9013EAABA8A}"/>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915A837F-590D-41C4-8E19-B4415FA258A9}"/>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89795B12-C009-45F4-95D4-0E08443E3F5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D51D8E84-0732-4633-813D-395FF7A60657}"/>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6A5C7EDE-3467-4247-A21F-D2E8707E77AD}"/>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BCE607-7690-4275-8159-EEB811F7958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6881B5-CE29-40B0-8A00-607544AC3E2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CE4F7C-90FD-46CA-AC59-72CAB1AE837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7E3900-FD08-4E14-9D5D-78F913B9B05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02055C-DDC1-4A8A-ABD6-E1392962680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A98AFC-AE8D-42FB-ACC4-D04CEC421A3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3CC04E-D0CC-48D0-9EB0-E0DA127C9D8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9DCDFA-68D1-4BD8-88D0-F76784FC6B6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0F51BB-3FE3-4AF1-A518-539C86E24FC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E00718-C041-49C2-AAE2-4535BE77A63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2,390
2,386
34.69
3,682,534
3,512,917
141,149
1,966,867
3,698,557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1E8EB8-28E3-4ED0-A02E-6AFA3C0FACB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B607F6-EDFA-4C26-ACF8-4B3B326BC8E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8870ED-9D3E-4725-A23D-D03DDE3A81D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086F56-991B-42F5-9B7A-B7EE708D902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A744C5-995D-490B-A690-675217E6BC9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527C67A-564F-455F-BA5A-047722FA6FC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7A601B-D76E-4F26-8245-9BDA25B0BB2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699B47-9A94-4FCB-9357-BDBC266F39E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6B1E36-FDAA-4C50-905C-D389BA3D37F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8B1539-3F28-4A11-95A2-53648629641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BA64DC-9D80-4057-87C5-39D6FD2ECCC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24C5F6-2E2A-4A9A-809C-E5AB289A8FA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8F046C-98FC-4042-894D-40F63D9EC1E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8A4FB9-F98C-4511-8B24-0B6F71AA85C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E0F6B9-C1A9-4773-A459-8EF07337525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64EA7E-8F3C-483D-BFC1-5644147103A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7C8BFD-1879-4A41-ADBB-AE75392056F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024752-37FA-48D6-B8D0-D13DBA2D289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C68795-0867-4B62-AB3B-640781936B8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319457-989C-4DB8-BBA1-606E496AC1E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640B32-3C62-4637-AF6A-6FA5507A96F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7FE6D3-DD2F-481E-B765-0A41A8D5E0C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41C451-814A-4C19-8822-3278445301A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FF1884-3142-409B-A7BE-4BF82EBD16C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EB957B-6055-422A-B746-81B88EC312F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3CE9AA-E653-44C5-80CB-193F4C3AC63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8F0FDF-B7A6-42C9-9D76-3DB88EF49D9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AA9435-0DD5-44CC-A23D-7DCB174B120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CAC4960-AD9E-47DB-9F69-6EE66568DBE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68B0AD-BD6B-451F-847D-335603B5F36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5D805C-D4F3-44BA-9814-46B87D9519D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0D48F2-907D-444B-A5D6-8DBE467FE67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B985199-C863-4D23-9313-7658081D965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ED65633-8446-4D47-B262-70E3AC9402C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14617C8-881A-4B89-AD8B-E56CB8CB7C3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49ABB6A-BFAC-4F0F-80B2-2BB853FF234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E5E3674-716C-47CC-A025-BEB2AAFBCD9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F714565-47AD-4D67-82D7-8AA338833E9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4572548-F02E-4C39-A662-92165F7C312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F84E1D3-A98D-4568-A333-D45A5143D08C}"/>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393F9E5-A92B-48EF-9CD5-8CE33D6ECA9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1180CFF-E65F-465D-B744-6F91222CEA2B}"/>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2EC2E4E-6102-49B0-BF6C-08E44AA1F4F6}"/>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49D20FD-EED4-462E-BAA6-313B4C87B446}"/>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7D3F38B-23B1-4FD6-9DF8-82E2E6821F3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1CFF458-6B17-49A3-9AA1-C64741DE55D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59558D7B-4CED-4B7C-A4D7-2C41E6EF8FC8}"/>
            </a:ext>
          </a:extLst>
        </xdr:cNvPr>
        <xdr:cNvCxnSpPr/>
      </xdr:nvCxnSpPr>
      <xdr:spPr>
        <a:xfrm flipV="1">
          <a:off x="4086225" y="5722076"/>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5269688E-164F-47F9-8502-DE929092D0AB}"/>
            </a:ext>
          </a:extLst>
        </xdr:cNvPr>
        <xdr:cNvSpPr txBox="1"/>
      </xdr:nvSpPr>
      <xdr:spPr>
        <a:xfrm>
          <a:off x="4124960" y="711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F03DC09B-3765-4457-B345-06F10BA97D9C}"/>
            </a:ext>
          </a:extLst>
        </xdr:cNvPr>
        <xdr:cNvCxnSpPr/>
      </xdr:nvCxnSpPr>
      <xdr:spPr>
        <a:xfrm>
          <a:off x="4020820" y="7108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8B7252A7-60E4-4EBC-B19D-8D81D7C0708C}"/>
            </a:ext>
          </a:extLst>
        </xdr:cNvPr>
        <xdr:cNvSpPr txBox="1"/>
      </xdr:nvSpPr>
      <xdr:spPr>
        <a:xfrm>
          <a:off x="4124960" y="550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DAD0E6BC-72A7-4FD0-BBEE-3DE16FB2BD03}"/>
            </a:ext>
          </a:extLst>
        </xdr:cNvPr>
        <xdr:cNvCxnSpPr/>
      </xdr:nvCxnSpPr>
      <xdr:spPr>
        <a:xfrm>
          <a:off x="4020820" y="5722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ED43F20F-1336-4FDD-B137-B7576C38A4FC}"/>
            </a:ext>
          </a:extLst>
        </xdr:cNvPr>
        <xdr:cNvSpPr txBox="1"/>
      </xdr:nvSpPr>
      <xdr:spPr>
        <a:xfrm>
          <a:off x="4124960" y="6402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3E5C7B1E-5094-4567-828A-083B614122F4}"/>
            </a:ext>
          </a:extLst>
        </xdr:cNvPr>
        <xdr:cNvSpPr/>
      </xdr:nvSpPr>
      <xdr:spPr>
        <a:xfrm>
          <a:off x="4036060" y="65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E3703341-7FF7-4915-89A2-E86E880EDC89}"/>
            </a:ext>
          </a:extLst>
        </xdr:cNvPr>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DE438160-FB3E-48BB-9E26-B1D5F091266C}"/>
            </a:ext>
          </a:extLst>
        </xdr:cNvPr>
        <xdr:cNvSpPr/>
      </xdr:nvSpPr>
      <xdr:spPr>
        <a:xfrm>
          <a:off x="25146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F3D0D460-7E2E-43B8-A4CA-24A99BC61435}"/>
            </a:ext>
          </a:extLst>
        </xdr:cNvPr>
        <xdr:cNvSpPr/>
      </xdr:nvSpPr>
      <xdr:spPr>
        <a:xfrm>
          <a:off x="17399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6E58CC37-2829-4B78-934B-A37DAA6E2C87}"/>
            </a:ext>
          </a:extLst>
        </xdr:cNvPr>
        <xdr:cNvSpPr/>
      </xdr:nvSpPr>
      <xdr:spPr>
        <a:xfrm>
          <a:off x="965200" y="6447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F15952-5CBC-437E-B4B2-31651ACC945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CDD2A4-CE8A-456A-A43D-D48DE2F5D7C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3993BD-0454-4BD8-82D2-ABE6FB06679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9D3EB0A-FCFC-44E6-9F03-1B2FB571649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0F976D0-1708-4CC3-B644-2A08E0F4724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40096</xdr:rowOff>
    </xdr:from>
    <xdr:to>
      <xdr:col>24</xdr:col>
      <xdr:colOff>114300</xdr:colOff>
      <xdr:row>39</xdr:row>
      <xdr:rowOff>141696</xdr:rowOff>
    </xdr:to>
    <xdr:sp macro="" textlink="">
      <xdr:nvSpPr>
        <xdr:cNvPr id="74" name="楕円 73">
          <a:extLst>
            <a:ext uri="{FF2B5EF4-FFF2-40B4-BE49-F238E27FC236}">
              <a16:creationId xmlns:a16="http://schemas.microsoft.com/office/drawing/2014/main" id="{6FD351A2-7E8B-4616-8450-4B72CC65CBE0}"/>
            </a:ext>
          </a:extLst>
        </xdr:cNvPr>
        <xdr:cNvSpPr/>
      </xdr:nvSpPr>
      <xdr:spPr>
        <a:xfrm>
          <a:off x="403606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18523</xdr:rowOff>
    </xdr:from>
    <xdr:ext cx="405111" cy="259045"/>
    <xdr:sp macro="" textlink="">
      <xdr:nvSpPr>
        <xdr:cNvPr id="75" name="【道路】&#10;有形固定資産減価償却率該当値テキスト">
          <a:extLst>
            <a:ext uri="{FF2B5EF4-FFF2-40B4-BE49-F238E27FC236}">
              <a16:creationId xmlns:a16="http://schemas.microsoft.com/office/drawing/2014/main" id="{D4FCD9D6-070F-49CA-B4E5-1D8BD84B07E3}"/>
            </a:ext>
          </a:extLst>
        </xdr:cNvPr>
        <xdr:cNvSpPr txBox="1"/>
      </xdr:nvSpPr>
      <xdr:spPr>
        <a:xfrm>
          <a:off x="4124960"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9072</xdr:rowOff>
    </xdr:from>
    <xdr:to>
      <xdr:col>20</xdr:col>
      <xdr:colOff>38100</xdr:colOff>
      <xdr:row>39</xdr:row>
      <xdr:rowOff>110672</xdr:rowOff>
    </xdr:to>
    <xdr:sp macro="" textlink="">
      <xdr:nvSpPr>
        <xdr:cNvPr id="76" name="楕円 75">
          <a:extLst>
            <a:ext uri="{FF2B5EF4-FFF2-40B4-BE49-F238E27FC236}">
              <a16:creationId xmlns:a16="http://schemas.microsoft.com/office/drawing/2014/main" id="{C4111B67-4998-47F6-B4F5-B9C8F9E0B606}"/>
            </a:ext>
          </a:extLst>
        </xdr:cNvPr>
        <xdr:cNvSpPr/>
      </xdr:nvSpPr>
      <xdr:spPr>
        <a:xfrm>
          <a:off x="3312160" y="65470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59872</xdr:rowOff>
    </xdr:from>
    <xdr:to>
      <xdr:col>24</xdr:col>
      <xdr:colOff>63500</xdr:colOff>
      <xdr:row>39</xdr:row>
      <xdr:rowOff>90896</xdr:rowOff>
    </xdr:to>
    <xdr:cxnSp macro="">
      <xdr:nvCxnSpPr>
        <xdr:cNvPr id="77" name="直線コネクタ 76">
          <a:extLst>
            <a:ext uri="{FF2B5EF4-FFF2-40B4-BE49-F238E27FC236}">
              <a16:creationId xmlns:a16="http://schemas.microsoft.com/office/drawing/2014/main" id="{2C533756-5FE7-4D65-B53E-5E238EB65C7F}"/>
            </a:ext>
          </a:extLst>
        </xdr:cNvPr>
        <xdr:cNvCxnSpPr/>
      </xdr:nvCxnSpPr>
      <xdr:spPr>
        <a:xfrm>
          <a:off x="3355340" y="6597832"/>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31931</xdr:rowOff>
    </xdr:from>
    <xdr:to>
      <xdr:col>15</xdr:col>
      <xdr:colOff>101600</xdr:colOff>
      <xdr:row>39</xdr:row>
      <xdr:rowOff>133531</xdr:rowOff>
    </xdr:to>
    <xdr:sp macro="" textlink="">
      <xdr:nvSpPr>
        <xdr:cNvPr id="78" name="楕円 77">
          <a:extLst>
            <a:ext uri="{FF2B5EF4-FFF2-40B4-BE49-F238E27FC236}">
              <a16:creationId xmlns:a16="http://schemas.microsoft.com/office/drawing/2014/main" id="{9DA5CD7C-FC19-41E5-89EA-1E437706463D}"/>
            </a:ext>
          </a:extLst>
        </xdr:cNvPr>
        <xdr:cNvSpPr/>
      </xdr:nvSpPr>
      <xdr:spPr>
        <a:xfrm>
          <a:off x="25146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59872</xdr:rowOff>
    </xdr:from>
    <xdr:to>
      <xdr:col>19</xdr:col>
      <xdr:colOff>177800</xdr:colOff>
      <xdr:row>39</xdr:row>
      <xdr:rowOff>82731</xdr:rowOff>
    </xdr:to>
    <xdr:cxnSp macro="">
      <xdr:nvCxnSpPr>
        <xdr:cNvPr id="79" name="直線コネクタ 78">
          <a:extLst>
            <a:ext uri="{FF2B5EF4-FFF2-40B4-BE49-F238E27FC236}">
              <a16:creationId xmlns:a16="http://schemas.microsoft.com/office/drawing/2014/main" id="{E7DECA6C-F922-4200-B1D6-FD011AC7DAA9}"/>
            </a:ext>
          </a:extLst>
        </xdr:cNvPr>
        <xdr:cNvCxnSpPr/>
      </xdr:nvCxnSpPr>
      <xdr:spPr>
        <a:xfrm flipV="1">
          <a:off x="2565400" y="6597832"/>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5806</xdr:rowOff>
    </xdr:from>
    <xdr:to>
      <xdr:col>10</xdr:col>
      <xdr:colOff>165100</xdr:colOff>
      <xdr:row>39</xdr:row>
      <xdr:rowOff>107406</xdr:rowOff>
    </xdr:to>
    <xdr:sp macro="" textlink="">
      <xdr:nvSpPr>
        <xdr:cNvPr id="80" name="楕円 79">
          <a:extLst>
            <a:ext uri="{FF2B5EF4-FFF2-40B4-BE49-F238E27FC236}">
              <a16:creationId xmlns:a16="http://schemas.microsoft.com/office/drawing/2014/main" id="{47D4EF9C-55CE-49F7-9F0A-A08F53D3076D}"/>
            </a:ext>
          </a:extLst>
        </xdr:cNvPr>
        <xdr:cNvSpPr/>
      </xdr:nvSpPr>
      <xdr:spPr>
        <a:xfrm>
          <a:off x="17399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56606</xdr:rowOff>
    </xdr:from>
    <xdr:to>
      <xdr:col>15</xdr:col>
      <xdr:colOff>50800</xdr:colOff>
      <xdr:row>39</xdr:row>
      <xdr:rowOff>82731</xdr:rowOff>
    </xdr:to>
    <xdr:cxnSp macro="">
      <xdr:nvCxnSpPr>
        <xdr:cNvPr id="81" name="直線コネクタ 80">
          <a:extLst>
            <a:ext uri="{FF2B5EF4-FFF2-40B4-BE49-F238E27FC236}">
              <a16:creationId xmlns:a16="http://schemas.microsoft.com/office/drawing/2014/main" id="{6F0C34D1-FA8A-418B-94D5-9D9F32B49510}"/>
            </a:ext>
          </a:extLst>
        </xdr:cNvPr>
        <xdr:cNvCxnSpPr/>
      </xdr:nvCxnSpPr>
      <xdr:spPr>
        <a:xfrm>
          <a:off x="1790700" y="6594566"/>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152763</xdr:rowOff>
    </xdr:from>
    <xdr:to>
      <xdr:col>6</xdr:col>
      <xdr:colOff>38100</xdr:colOff>
      <xdr:row>39</xdr:row>
      <xdr:rowOff>82913</xdr:rowOff>
    </xdr:to>
    <xdr:sp macro="" textlink="">
      <xdr:nvSpPr>
        <xdr:cNvPr id="82" name="楕円 81">
          <a:extLst>
            <a:ext uri="{FF2B5EF4-FFF2-40B4-BE49-F238E27FC236}">
              <a16:creationId xmlns:a16="http://schemas.microsoft.com/office/drawing/2014/main" id="{677B576E-6182-44F2-AB7F-800C08CA3C2A}"/>
            </a:ext>
          </a:extLst>
        </xdr:cNvPr>
        <xdr:cNvSpPr/>
      </xdr:nvSpPr>
      <xdr:spPr>
        <a:xfrm>
          <a:off x="965200" y="6523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32113</xdr:rowOff>
    </xdr:from>
    <xdr:to>
      <xdr:col>10</xdr:col>
      <xdr:colOff>114300</xdr:colOff>
      <xdr:row>39</xdr:row>
      <xdr:rowOff>56606</xdr:rowOff>
    </xdr:to>
    <xdr:cxnSp macro="">
      <xdr:nvCxnSpPr>
        <xdr:cNvPr id="83" name="直線コネクタ 82">
          <a:extLst>
            <a:ext uri="{FF2B5EF4-FFF2-40B4-BE49-F238E27FC236}">
              <a16:creationId xmlns:a16="http://schemas.microsoft.com/office/drawing/2014/main" id="{4507B4CE-27B0-455F-81CC-F3914F57D101}"/>
            </a:ext>
          </a:extLst>
        </xdr:cNvPr>
        <xdr:cNvCxnSpPr/>
      </xdr:nvCxnSpPr>
      <xdr:spPr>
        <a:xfrm>
          <a:off x="1008380" y="6570073"/>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4E6C9240-6593-490B-A5D0-A2CCD4238637}"/>
            </a:ext>
          </a:extLst>
        </xdr:cNvPr>
        <xdr:cNvSpPr txBox="1"/>
      </xdr:nvSpPr>
      <xdr:spPr>
        <a:xfrm>
          <a:off x="317056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5" name="n_2aveValue【道路】&#10;有形固定資産減価償却率">
          <a:extLst>
            <a:ext uri="{FF2B5EF4-FFF2-40B4-BE49-F238E27FC236}">
              <a16:creationId xmlns:a16="http://schemas.microsoft.com/office/drawing/2014/main" id="{5265CED9-3C2B-4B8D-9FD7-563294A27112}"/>
            </a:ext>
          </a:extLst>
        </xdr:cNvPr>
        <xdr:cNvSpPr txBox="1"/>
      </xdr:nvSpPr>
      <xdr:spPr>
        <a:xfrm>
          <a:off x="238570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06FAB4DA-2CA7-4BBA-A89D-5F2DCFB3CCC4}"/>
            </a:ext>
          </a:extLst>
        </xdr:cNvPr>
        <xdr:cNvSpPr txBox="1"/>
      </xdr:nvSpPr>
      <xdr:spPr>
        <a:xfrm>
          <a:off x="161100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BA03640F-D7F1-4764-8314-C651E6437C0E}"/>
            </a:ext>
          </a:extLst>
        </xdr:cNvPr>
        <xdr:cNvSpPr txBox="1"/>
      </xdr:nvSpPr>
      <xdr:spPr>
        <a:xfrm>
          <a:off x="836304" y="62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101799</xdr:rowOff>
    </xdr:from>
    <xdr:ext cx="405111" cy="259045"/>
    <xdr:sp macro="" textlink="">
      <xdr:nvSpPr>
        <xdr:cNvPr id="88" name="n_1mainValue【道路】&#10;有形固定資産減価償却率">
          <a:extLst>
            <a:ext uri="{FF2B5EF4-FFF2-40B4-BE49-F238E27FC236}">
              <a16:creationId xmlns:a16="http://schemas.microsoft.com/office/drawing/2014/main" id="{1AB58696-C049-4013-9F6D-3A59DE4C310B}"/>
            </a:ext>
          </a:extLst>
        </xdr:cNvPr>
        <xdr:cNvSpPr txBox="1"/>
      </xdr:nvSpPr>
      <xdr:spPr>
        <a:xfrm>
          <a:off x="3170564" y="663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124658</xdr:rowOff>
    </xdr:from>
    <xdr:ext cx="405111" cy="259045"/>
    <xdr:sp macro="" textlink="">
      <xdr:nvSpPr>
        <xdr:cNvPr id="89" name="n_2mainValue【道路】&#10;有形固定資産減価償却率">
          <a:extLst>
            <a:ext uri="{FF2B5EF4-FFF2-40B4-BE49-F238E27FC236}">
              <a16:creationId xmlns:a16="http://schemas.microsoft.com/office/drawing/2014/main" id="{0D8757D2-0393-4E39-9686-940D3686CC19}"/>
            </a:ext>
          </a:extLst>
        </xdr:cNvPr>
        <xdr:cNvSpPr txBox="1"/>
      </xdr:nvSpPr>
      <xdr:spPr>
        <a:xfrm>
          <a:off x="238570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98533</xdr:rowOff>
    </xdr:from>
    <xdr:ext cx="405111" cy="259045"/>
    <xdr:sp macro="" textlink="">
      <xdr:nvSpPr>
        <xdr:cNvPr id="90" name="n_3mainValue【道路】&#10;有形固定資産減価償却率">
          <a:extLst>
            <a:ext uri="{FF2B5EF4-FFF2-40B4-BE49-F238E27FC236}">
              <a16:creationId xmlns:a16="http://schemas.microsoft.com/office/drawing/2014/main" id="{AE99AAF8-EE26-428E-A641-2A1DE4E67530}"/>
            </a:ext>
          </a:extLst>
        </xdr:cNvPr>
        <xdr:cNvSpPr txBox="1"/>
      </xdr:nvSpPr>
      <xdr:spPr>
        <a:xfrm>
          <a:off x="161100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74040</xdr:rowOff>
    </xdr:from>
    <xdr:ext cx="405111" cy="259045"/>
    <xdr:sp macro="" textlink="">
      <xdr:nvSpPr>
        <xdr:cNvPr id="91" name="n_4mainValue【道路】&#10;有形固定資産減価償却率">
          <a:extLst>
            <a:ext uri="{FF2B5EF4-FFF2-40B4-BE49-F238E27FC236}">
              <a16:creationId xmlns:a16="http://schemas.microsoft.com/office/drawing/2014/main" id="{1E4F09D4-836A-45A6-83E7-9D97854C1807}"/>
            </a:ext>
          </a:extLst>
        </xdr:cNvPr>
        <xdr:cNvSpPr txBox="1"/>
      </xdr:nvSpPr>
      <xdr:spPr>
        <a:xfrm>
          <a:off x="83630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7BC378-7B59-4200-8CBC-1AF030BEEE0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0C794FC-BCA3-439C-B8D9-07B0CF8B8D0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52144A7-09BA-4A31-AAE5-A08C01C32D2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4C011E8-9863-46C9-8DB3-5CBB9E165C4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746C0EF-09BB-4B3E-B100-D16D4B8B67F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1983799-B7E1-4777-B2BE-FE7B6F24280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5D61D66-0291-474F-8B73-8B2830ECAF7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ACFB1BF-A9E4-4F29-8435-A5B77BEDCE2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2BC26A5-9BC1-46C4-B087-DBC1F6ADC05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8901E99-5B7C-4305-A952-84CAB3AA31E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78FF395-092B-4555-B5E6-F339FC6A9B8C}"/>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FBD8FA8-1A0E-4002-86C1-47135BC85536}"/>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8027D6E-F241-4CA7-BD3D-5A01FED3911B}"/>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F8ECE36F-F6C6-4AD6-B01B-942CE0668386}"/>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9F44146-BEE5-44BD-9D75-A4407CDDC258}"/>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3ABBB389-EC80-4659-9CC5-79EAB8BD2DE8}"/>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2DE8843-23E8-4756-8BC2-0880F367D3D2}"/>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78D7A-D479-4E23-BF30-909C2D6227CE}"/>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7240566-03A3-477B-B315-8F528FDDACC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CE8B196A-7FDF-4BB8-9370-A5C3C1B2DC45}"/>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E2C8954C-A93B-4AA8-BA63-F68712398BC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806A8ACD-9B0A-4DDC-8F5F-FC8855DFAA9E}"/>
            </a:ext>
          </a:extLst>
        </xdr:cNvPr>
        <xdr:cNvCxnSpPr/>
      </xdr:nvCxnSpPr>
      <xdr:spPr>
        <a:xfrm flipV="1">
          <a:off x="9219565" y="5726427"/>
          <a:ext cx="0" cy="127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27343330-C120-430A-9B8E-B515B34FC7E1}"/>
            </a:ext>
          </a:extLst>
        </xdr:cNvPr>
        <xdr:cNvSpPr txBox="1"/>
      </xdr:nvSpPr>
      <xdr:spPr>
        <a:xfrm>
          <a:off x="9258300" y="70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70B533E3-9A28-45DD-B9BE-3F673C85A38F}"/>
            </a:ext>
          </a:extLst>
        </xdr:cNvPr>
        <xdr:cNvCxnSpPr/>
      </xdr:nvCxnSpPr>
      <xdr:spPr>
        <a:xfrm>
          <a:off x="9154160" y="7004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ACB13CBE-0062-411B-9332-1721A249436B}"/>
            </a:ext>
          </a:extLst>
        </xdr:cNvPr>
        <xdr:cNvSpPr txBox="1"/>
      </xdr:nvSpPr>
      <xdr:spPr>
        <a:xfrm>
          <a:off x="9258300" y="55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627A3188-D9B3-42A2-B8B7-C731880DD772}"/>
            </a:ext>
          </a:extLst>
        </xdr:cNvPr>
        <xdr:cNvCxnSpPr/>
      </xdr:nvCxnSpPr>
      <xdr:spPr>
        <a:xfrm>
          <a:off x="9154160" y="5726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50127FE4-C112-4E24-B789-21621E294925}"/>
            </a:ext>
          </a:extLst>
        </xdr:cNvPr>
        <xdr:cNvSpPr txBox="1"/>
      </xdr:nvSpPr>
      <xdr:spPr>
        <a:xfrm>
          <a:off x="9258300" y="666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F0D5F21F-28BF-47B0-A82B-36F9E889A298}"/>
            </a:ext>
          </a:extLst>
        </xdr:cNvPr>
        <xdr:cNvSpPr/>
      </xdr:nvSpPr>
      <xdr:spPr>
        <a:xfrm>
          <a:off x="9192260" y="6811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2F292D36-030F-4AEF-ACFA-AC1F82FBA652}"/>
            </a:ext>
          </a:extLst>
        </xdr:cNvPr>
        <xdr:cNvSpPr/>
      </xdr:nvSpPr>
      <xdr:spPr>
        <a:xfrm>
          <a:off x="8445500" y="6819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7071A902-B517-413E-817A-E7764E88BF1A}"/>
            </a:ext>
          </a:extLst>
        </xdr:cNvPr>
        <xdr:cNvSpPr/>
      </xdr:nvSpPr>
      <xdr:spPr>
        <a:xfrm>
          <a:off x="7670800" y="6842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E4EDD302-A344-49CF-8FF7-C1676072E5C6}"/>
            </a:ext>
          </a:extLst>
        </xdr:cNvPr>
        <xdr:cNvSpPr/>
      </xdr:nvSpPr>
      <xdr:spPr>
        <a:xfrm>
          <a:off x="6873240" y="6831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15314FFC-0C14-4CC4-839D-51DD14C9D02B}"/>
            </a:ext>
          </a:extLst>
        </xdr:cNvPr>
        <xdr:cNvSpPr/>
      </xdr:nvSpPr>
      <xdr:spPr>
        <a:xfrm>
          <a:off x="6098540" y="683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42A480C-640F-4911-AD85-5EDEF24333C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573D23F-8DEE-4A8F-8F18-AB69EC4D0B6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2403E9-1CF3-4C5B-8F44-2FAC6A504A9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6F4149C-9C8D-4FCB-A2D2-1219420D181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DE5F1EF-231D-4613-8CA6-07547C92B33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112165</xdr:rowOff>
    </xdr:from>
    <xdr:to>
      <xdr:col>55</xdr:col>
      <xdr:colOff>50800</xdr:colOff>
      <xdr:row>41</xdr:row>
      <xdr:rowOff>42315</xdr:rowOff>
    </xdr:to>
    <xdr:sp macro="" textlink="">
      <xdr:nvSpPr>
        <xdr:cNvPr id="129" name="楕円 128">
          <a:extLst>
            <a:ext uri="{FF2B5EF4-FFF2-40B4-BE49-F238E27FC236}">
              <a16:creationId xmlns:a16="http://schemas.microsoft.com/office/drawing/2014/main" id="{656EA5A1-5E70-479C-AF22-08F2DEC8592B}"/>
            </a:ext>
          </a:extLst>
        </xdr:cNvPr>
        <xdr:cNvSpPr/>
      </xdr:nvSpPr>
      <xdr:spPr>
        <a:xfrm>
          <a:off x="9192260" y="6817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90592</xdr:rowOff>
    </xdr:from>
    <xdr:ext cx="534377" cy="259045"/>
    <xdr:sp macro="" textlink="">
      <xdr:nvSpPr>
        <xdr:cNvPr id="130" name="【道路】&#10;一人当たり延長該当値テキスト">
          <a:extLst>
            <a:ext uri="{FF2B5EF4-FFF2-40B4-BE49-F238E27FC236}">
              <a16:creationId xmlns:a16="http://schemas.microsoft.com/office/drawing/2014/main" id="{2A6ECA5B-E7B8-46B2-A501-462033709D4E}"/>
            </a:ext>
          </a:extLst>
        </xdr:cNvPr>
        <xdr:cNvSpPr txBox="1"/>
      </xdr:nvSpPr>
      <xdr:spPr>
        <a:xfrm>
          <a:off x="9258300" y="67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118925</xdr:rowOff>
    </xdr:from>
    <xdr:to>
      <xdr:col>50</xdr:col>
      <xdr:colOff>165100</xdr:colOff>
      <xdr:row>41</xdr:row>
      <xdr:rowOff>49075</xdr:rowOff>
    </xdr:to>
    <xdr:sp macro="" textlink="">
      <xdr:nvSpPr>
        <xdr:cNvPr id="131" name="楕円 130">
          <a:extLst>
            <a:ext uri="{FF2B5EF4-FFF2-40B4-BE49-F238E27FC236}">
              <a16:creationId xmlns:a16="http://schemas.microsoft.com/office/drawing/2014/main" id="{DB9D0EEE-399A-418A-BDAC-4EE2D6C846B5}"/>
            </a:ext>
          </a:extLst>
        </xdr:cNvPr>
        <xdr:cNvSpPr/>
      </xdr:nvSpPr>
      <xdr:spPr>
        <a:xfrm>
          <a:off x="8445500" y="6824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162965</xdr:rowOff>
    </xdr:from>
    <xdr:to>
      <xdr:col>55</xdr:col>
      <xdr:colOff>0</xdr:colOff>
      <xdr:row>40</xdr:row>
      <xdr:rowOff>169725</xdr:rowOff>
    </xdr:to>
    <xdr:cxnSp macro="">
      <xdr:nvCxnSpPr>
        <xdr:cNvPr id="132" name="直線コネクタ 131">
          <a:extLst>
            <a:ext uri="{FF2B5EF4-FFF2-40B4-BE49-F238E27FC236}">
              <a16:creationId xmlns:a16="http://schemas.microsoft.com/office/drawing/2014/main" id="{B84478D8-4EFA-40A6-AEDC-7B4DD686C8C6}"/>
            </a:ext>
          </a:extLst>
        </xdr:cNvPr>
        <xdr:cNvCxnSpPr/>
      </xdr:nvCxnSpPr>
      <xdr:spPr>
        <a:xfrm flipV="1">
          <a:off x="8496300" y="6868565"/>
          <a:ext cx="7239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123538</xdr:rowOff>
    </xdr:from>
    <xdr:to>
      <xdr:col>46</xdr:col>
      <xdr:colOff>38100</xdr:colOff>
      <xdr:row>41</xdr:row>
      <xdr:rowOff>53688</xdr:rowOff>
    </xdr:to>
    <xdr:sp macro="" textlink="">
      <xdr:nvSpPr>
        <xdr:cNvPr id="133" name="楕円 132">
          <a:extLst>
            <a:ext uri="{FF2B5EF4-FFF2-40B4-BE49-F238E27FC236}">
              <a16:creationId xmlns:a16="http://schemas.microsoft.com/office/drawing/2014/main" id="{D8271F9C-1DA1-44C1-9A17-9C25962FC1A8}"/>
            </a:ext>
          </a:extLst>
        </xdr:cNvPr>
        <xdr:cNvSpPr/>
      </xdr:nvSpPr>
      <xdr:spPr>
        <a:xfrm>
          <a:off x="7670800" y="68291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169725</xdr:rowOff>
    </xdr:from>
    <xdr:to>
      <xdr:col>50</xdr:col>
      <xdr:colOff>114300</xdr:colOff>
      <xdr:row>41</xdr:row>
      <xdr:rowOff>2888</xdr:rowOff>
    </xdr:to>
    <xdr:cxnSp macro="">
      <xdr:nvCxnSpPr>
        <xdr:cNvPr id="134" name="直線コネクタ 133">
          <a:extLst>
            <a:ext uri="{FF2B5EF4-FFF2-40B4-BE49-F238E27FC236}">
              <a16:creationId xmlns:a16="http://schemas.microsoft.com/office/drawing/2014/main" id="{8174213B-1740-494E-B03F-E5617106C2BF}"/>
            </a:ext>
          </a:extLst>
        </xdr:cNvPr>
        <xdr:cNvCxnSpPr/>
      </xdr:nvCxnSpPr>
      <xdr:spPr>
        <a:xfrm flipV="1">
          <a:off x="7713980" y="6875325"/>
          <a:ext cx="78232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127532</xdr:rowOff>
    </xdr:from>
    <xdr:to>
      <xdr:col>41</xdr:col>
      <xdr:colOff>101600</xdr:colOff>
      <xdr:row>41</xdr:row>
      <xdr:rowOff>57682</xdr:rowOff>
    </xdr:to>
    <xdr:sp macro="" textlink="">
      <xdr:nvSpPr>
        <xdr:cNvPr id="135" name="楕円 134">
          <a:extLst>
            <a:ext uri="{FF2B5EF4-FFF2-40B4-BE49-F238E27FC236}">
              <a16:creationId xmlns:a16="http://schemas.microsoft.com/office/drawing/2014/main" id="{F91D309E-0D4D-48D2-A20E-6128122A7083}"/>
            </a:ext>
          </a:extLst>
        </xdr:cNvPr>
        <xdr:cNvSpPr/>
      </xdr:nvSpPr>
      <xdr:spPr>
        <a:xfrm>
          <a:off x="6873240" y="6833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2888</xdr:rowOff>
    </xdr:from>
    <xdr:to>
      <xdr:col>45</xdr:col>
      <xdr:colOff>177800</xdr:colOff>
      <xdr:row>41</xdr:row>
      <xdr:rowOff>6882</xdr:rowOff>
    </xdr:to>
    <xdr:cxnSp macro="">
      <xdr:nvCxnSpPr>
        <xdr:cNvPr id="136" name="直線コネクタ 135">
          <a:extLst>
            <a:ext uri="{FF2B5EF4-FFF2-40B4-BE49-F238E27FC236}">
              <a16:creationId xmlns:a16="http://schemas.microsoft.com/office/drawing/2014/main" id="{33D2EFD6-135A-4A50-A4CA-73A6C668C63E}"/>
            </a:ext>
          </a:extLst>
        </xdr:cNvPr>
        <xdr:cNvCxnSpPr/>
      </xdr:nvCxnSpPr>
      <xdr:spPr>
        <a:xfrm flipV="1">
          <a:off x="6924040" y="6876128"/>
          <a:ext cx="78994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131701</xdr:rowOff>
    </xdr:from>
    <xdr:to>
      <xdr:col>36</xdr:col>
      <xdr:colOff>165100</xdr:colOff>
      <xdr:row>41</xdr:row>
      <xdr:rowOff>61851</xdr:rowOff>
    </xdr:to>
    <xdr:sp macro="" textlink="">
      <xdr:nvSpPr>
        <xdr:cNvPr id="137" name="楕円 136">
          <a:extLst>
            <a:ext uri="{FF2B5EF4-FFF2-40B4-BE49-F238E27FC236}">
              <a16:creationId xmlns:a16="http://schemas.microsoft.com/office/drawing/2014/main" id="{15534AC8-0D27-4774-A95B-DDDBB21C9B1E}"/>
            </a:ext>
          </a:extLst>
        </xdr:cNvPr>
        <xdr:cNvSpPr/>
      </xdr:nvSpPr>
      <xdr:spPr>
        <a:xfrm>
          <a:off x="6098540" y="6837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6882</xdr:rowOff>
    </xdr:from>
    <xdr:to>
      <xdr:col>41</xdr:col>
      <xdr:colOff>50800</xdr:colOff>
      <xdr:row>41</xdr:row>
      <xdr:rowOff>11051</xdr:rowOff>
    </xdr:to>
    <xdr:cxnSp macro="">
      <xdr:nvCxnSpPr>
        <xdr:cNvPr id="138" name="直線コネクタ 137">
          <a:extLst>
            <a:ext uri="{FF2B5EF4-FFF2-40B4-BE49-F238E27FC236}">
              <a16:creationId xmlns:a16="http://schemas.microsoft.com/office/drawing/2014/main" id="{C74C54A7-335B-4B66-9E47-736D898F9345}"/>
            </a:ext>
          </a:extLst>
        </xdr:cNvPr>
        <xdr:cNvCxnSpPr/>
      </xdr:nvCxnSpPr>
      <xdr:spPr>
        <a:xfrm flipV="1">
          <a:off x="6149340" y="6880122"/>
          <a:ext cx="7747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a:extLst>
            <a:ext uri="{FF2B5EF4-FFF2-40B4-BE49-F238E27FC236}">
              <a16:creationId xmlns:a16="http://schemas.microsoft.com/office/drawing/2014/main" id="{816D48B6-B780-42D0-A98B-D8356528F5F3}"/>
            </a:ext>
          </a:extLst>
        </xdr:cNvPr>
        <xdr:cNvSpPr txBox="1"/>
      </xdr:nvSpPr>
      <xdr:spPr>
        <a:xfrm>
          <a:off x="8239271" y="65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a:extLst>
            <a:ext uri="{FF2B5EF4-FFF2-40B4-BE49-F238E27FC236}">
              <a16:creationId xmlns:a16="http://schemas.microsoft.com/office/drawing/2014/main" id="{322A6D46-E10A-4A01-AB41-C287FF40E5EA}"/>
            </a:ext>
          </a:extLst>
        </xdr:cNvPr>
        <xdr:cNvSpPr txBox="1"/>
      </xdr:nvSpPr>
      <xdr:spPr>
        <a:xfrm>
          <a:off x="7477271" y="69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41" name="n_3aveValue【道路】&#10;一人当たり延長">
          <a:extLst>
            <a:ext uri="{FF2B5EF4-FFF2-40B4-BE49-F238E27FC236}">
              <a16:creationId xmlns:a16="http://schemas.microsoft.com/office/drawing/2014/main" id="{F73460B8-CAD1-4FD1-8B4F-8A19DF966C4D}"/>
            </a:ext>
          </a:extLst>
        </xdr:cNvPr>
        <xdr:cNvSpPr txBox="1"/>
      </xdr:nvSpPr>
      <xdr:spPr>
        <a:xfrm>
          <a:off x="6702571" y="66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42" name="n_4aveValue【道路】&#10;一人当たり延長">
          <a:extLst>
            <a:ext uri="{FF2B5EF4-FFF2-40B4-BE49-F238E27FC236}">
              <a16:creationId xmlns:a16="http://schemas.microsoft.com/office/drawing/2014/main" id="{745AB2F6-120D-4C6E-8BE5-2FD0916028AF}"/>
            </a:ext>
          </a:extLst>
        </xdr:cNvPr>
        <xdr:cNvSpPr txBox="1"/>
      </xdr:nvSpPr>
      <xdr:spPr>
        <a:xfrm>
          <a:off x="5905011" y="66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40202</xdr:rowOff>
    </xdr:from>
    <xdr:ext cx="534377" cy="259045"/>
    <xdr:sp macro="" textlink="">
      <xdr:nvSpPr>
        <xdr:cNvPr id="143" name="n_1mainValue【道路】&#10;一人当たり延長">
          <a:extLst>
            <a:ext uri="{FF2B5EF4-FFF2-40B4-BE49-F238E27FC236}">
              <a16:creationId xmlns:a16="http://schemas.microsoft.com/office/drawing/2014/main" id="{ADA46019-DED2-459C-A1F1-5129717C3968}"/>
            </a:ext>
          </a:extLst>
        </xdr:cNvPr>
        <xdr:cNvSpPr txBox="1"/>
      </xdr:nvSpPr>
      <xdr:spPr>
        <a:xfrm>
          <a:off x="8239271" y="69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70215</xdr:rowOff>
    </xdr:from>
    <xdr:ext cx="534377" cy="259045"/>
    <xdr:sp macro="" textlink="">
      <xdr:nvSpPr>
        <xdr:cNvPr id="144" name="n_2mainValue【道路】&#10;一人当たり延長">
          <a:extLst>
            <a:ext uri="{FF2B5EF4-FFF2-40B4-BE49-F238E27FC236}">
              <a16:creationId xmlns:a16="http://schemas.microsoft.com/office/drawing/2014/main" id="{23A0AC59-53C4-43C0-B060-E4B76C334403}"/>
            </a:ext>
          </a:extLst>
        </xdr:cNvPr>
        <xdr:cNvSpPr txBox="1"/>
      </xdr:nvSpPr>
      <xdr:spPr>
        <a:xfrm>
          <a:off x="7477271" y="660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48809</xdr:rowOff>
    </xdr:from>
    <xdr:ext cx="534377" cy="259045"/>
    <xdr:sp macro="" textlink="">
      <xdr:nvSpPr>
        <xdr:cNvPr id="145" name="n_3mainValue【道路】&#10;一人当たり延長">
          <a:extLst>
            <a:ext uri="{FF2B5EF4-FFF2-40B4-BE49-F238E27FC236}">
              <a16:creationId xmlns:a16="http://schemas.microsoft.com/office/drawing/2014/main" id="{413EAD5D-C526-4521-A2D4-91C431BB3DD9}"/>
            </a:ext>
          </a:extLst>
        </xdr:cNvPr>
        <xdr:cNvSpPr txBox="1"/>
      </xdr:nvSpPr>
      <xdr:spPr>
        <a:xfrm>
          <a:off x="6702571" y="692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52978</xdr:rowOff>
    </xdr:from>
    <xdr:ext cx="534377" cy="259045"/>
    <xdr:sp macro="" textlink="">
      <xdr:nvSpPr>
        <xdr:cNvPr id="146" name="n_4mainValue【道路】&#10;一人当たり延長">
          <a:extLst>
            <a:ext uri="{FF2B5EF4-FFF2-40B4-BE49-F238E27FC236}">
              <a16:creationId xmlns:a16="http://schemas.microsoft.com/office/drawing/2014/main" id="{5FBBEF1D-9E26-4876-A176-F52E0F9BD840}"/>
            </a:ext>
          </a:extLst>
        </xdr:cNvPr>
        <xdr:cNvSpPr txBox="1"/>
      </xdr:nvSpPr>
      <xdr:spPr>
        <a:xfrm>
          <a:off x="5905011" y="69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832BE82-740D-4E05-A399-25227151E4C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6D137BE-2D91-4610-A270-125ED96BFD8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C4AE933-2388-424D-AE7B-D430C7CF4E8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CB8DC78-63B4-447A-8F34-C3D73EB08F0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AD249AF-64FA-4362-923D-8A97F6CD6C1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5C22BFB-8F0C-4D79-90DB-FB61F8332C2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9CC7892-21B6-4606-824E-32BF75C77EF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83F3070-FC8E-49AB-A6F8-3B00397E5D2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0C16052-D2A4-4D4D-AF49-5839AC38757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E12B36F-6DF5-48C0-95F0-8DE53022DE3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7B776EF-622F-4252-B6C0-5F819A3455C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437DA13-9E1A-43E4-BA65-A615267E2953}"/>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14DC9E3-024E-426E-ABFA-61CBA58BFF1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34E476E-70DC-47AB-92AC-C024E0358A8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161E37C-47BB-4D7A-9460-38C51EB038B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EB824C2-F400-4AEF-928F-0CEF55569D5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756F8DC-9C03-41B2-BB04-D7CE5D45779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D9CA6DD-7DB3-4211-A066-BF868494351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FB51E4C-B3A2-4456-939F-82DF78A7364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A5D6134-820E-4DAB-8D15-2C397D63602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3F3F47BF-2F53-4EB6-BD78-C4DB2565CF8B}"/>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210EFB2-DEAE-45B1-A691-6209BC61EEC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812A61B9-CE2C-4F47-8ACA-DE5F6CCBDA4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CB47B994-507D-4790-94AA-F7665D209F75}"/>
            </a:ext>
          </a:extLst>
        </xdr:cNvPr>
        <xdr:cNvCxnSpPr/>
      </xdr:nvCxnSpPr>
      <xdr:spPr>
        <a:xfrm flipV="1">
          <a:off x="4086225"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F0F848B0-2AD6-4AD7-B228-53DB9643C10F}"/>
            </a:ext>
          </a:extLst>
        </xdr:cNvPr>
        <xdr:cNvSpPr txBox="1"/>
      </xdr:nvSpPr>
      <xdr:spPr>
        <a:xfrm>
          <a:off x="412496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8E03FBAC-204C-4A9D-96E4-F6019FDE938D}"/>
            </a:ext>
          </a:extLst>
        </xdr:cNvPr>
        <xdr:cNvCxnSpPr/>
      </xdr:nvCxnSpPr>
      <xdr:spPr>
        <a:xfrm>
          <a:off x="402082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4B20348C-521B-4108-955F-BC6972FA8CDE}"/>
            </a:ext>
          </a:extLst>
        </xdr:cNvPr>
        <xdr:cNvSpPr txBox="1"/>
      </xdr:nvSpPr>
      <xdr:spPr>
        <a:xfrm>
          <a:off x="412496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4F8EFDEE-35AF-4658-9198-AA22B1BAA71B}"/>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B924B902-4694-4BB3-AA52-8B63F9076900}"/>
            </a:ext>
          </a:extLst>
        </xdr:cNvPr>
        <xdr:cNvSpPr txBox="1"/>
      </xdr:nvSpPr>
      <xdr:spPr>
        <a:xfrm>
          <a:off x="4124960" y="1005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3651CF8C-0262-4DFD-A7A9-969EBD44599A}"/>
            </a:ext>
          </a:extLst>
        </xdr:cNvPr>
        <xdr:cNvSpPr/>
      </xdr:nvSpPr>
      <xdr:spPr>
        <a:xfrm>
          <a:off x="403606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CD127E9C-0756-4226-AB70-E792BFFF6A13}"/>
            </a:ext>
          </a:extLst>
        </xdr:cNvPr>
        <xdr:cNvSpPr/>
      </xdr:nvSpPr>
      <xdr:spPr>
        <a:xfrm>
          <a:off x="3312160" y="10058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71AF4EA2-F561-48C4-BEEE-D164F375737C}"/>
            </a:ext>
          </a:extLst>
        </xdr:cNvPr>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CB54ECC6-7753-4CF0-98DC-BA1B22B8D598}"/>
            </a:ext>
          </a:extLst>
        </xdr:cNvPr>
        <xdr:cNvSpPr/>
      </xdr:nvSpPr>
      <xdr:spPr>
        <a:xfrm>
          <a:off x="1739900" y="10044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CEB83124-9FF8-40DF-A3A0-8F398266DA4D}"/>
            </a:ext>
          </a:extLst>
        </xdr:cNvPr>
        <xdr:cNvSpPr/>
      </xdr:nvSpPr>
      <xdr:spPr>
        <a:xfrm>
          <a:off x="965200" y="1003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41F4FB6-E76F-4914-92C5-20E83BE80D6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719CFE7-0A2D-43E0-BC98-05E152B5BC1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A2C506F-1555-448A-8A6C-0F5DA860F7F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F2ADFAE-DD63-4460-A56A-7C0E5DB30D0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D99E7F-EBEB-4A5B-A836-F050DF8B94D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39370</xdr:rowOff>
    </xdr:from>
    <xdr:to>
      <xdr:col>24</xdr:col>
      <xdr:colOff>114300</xdr:colOff>
      <xdr:row>59</xdr:row>
      <xdr:rowOff>140970</xdr:rowOff>
    </xdr:to>
    <xdr:sp macro="" textlink="">
      <xdr:nvSpPr>
        <xdr:cNvPr id="186" name="楕円 185">
          <a:extLst>
            <a:ext uri="{FF2B5EF4-FFF2-40B4-BE49-F238E27FC236}">
              <a16:creationId xmlns:a16="http://schemas.microsoft.com/office/drawing/2014/main" id="{BB9F32B1-DF6C-4DD3-931B-1783A89C74A0}"/>
            </a:ext>
          </a:extLst>
        </xdr:cNvPr>
        <xdr:cNvSpPr/>
      </xdr:nvSpPr>
      <xdr:spPr>
        <a:xfrm>
          <a:off x="403606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62247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589AABFA-F661-440D-B0AC-C1E29E7B788E}"/>
            </a:ext>
          </a:extLst>
        </xdr:cNvPr>
        <xdr:cNvSpPr txBox="1"/>
      </xdr:nvSpPr>
      <xdr:spPr>
        <a:xfrm>
          <a:off x="4124960" y="978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19050</xdr:rowOff>
    </xdr:from>
    <xdr:to>
      <xdr:col>20</xdr:col>
      <xdr:colOff>38100</xdr:colOff>
      <xdr:row>59</xdr:row>
      <xdr:rowOff>120650</xdr:rowOff>
    </xdr:to>
    <xdr:sp macro="" textlink="">
      <xdr:nvSpPr>
        <xdr:cNvPr id="188" name="楕円 187">
          <a:extLst>
            <a:ext uri="{FF2B5EF4-FFF2-40B4-BE49-F238E27FC236}">
              <a16:creationId xmlns:a16="http://schemas.microsoft.com/office/drawing/2014/main" id="{799C773F-29AD-4A31-9DA5-D9070527A4A8}"/>
            </a:ext>
          </a:extLst>
        </xdr:cNvPr>
        <xdr:cNvSpPr/>
      </xdr:nvSpPr>
      <xdr:spPr>
        <a:xfrm>
          <a:off x="3312160" y="9909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69850</xdr:rowOff>
    </xdr:from>
    <xdr:to>
      <xdr:col>24</xdr:col>
      <xdr:colOff>63500</xdr:colOff>
      <xdr:row>59</xdr:row>
      <xdr:rowOff>90170</xdr:rowOff>
    </xdr:to>
    <xdr:cxnSp macro="">
      <xdr:nvCxnSpPr>
        <xdr:cNvPr id="189" name="直線コネクタ 188">
          <a:extLst>
            <a:ext uri="{FF2B5EF4-FFF2-40B4-BE49-F238E27FC236}">
              <a16:creationId xmlns:a16="http://schemas.microsoft.com/office/drawing/2014/main" id="{16200E0E-1BA8-4E8D-BF14-E7197691109D}"/>
            </a:ext>
          </a:extLst>
        </xdr:cNvPr>
        <xdr:cNvCxnSpPr/>
      </xdr:nvCxnSpPr>
      <xdr:spPr>
        <a:xfrm>
          <a:off x="3355340" y="9960610"/>
          <a:ext cx="73152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168910</xdr:rowOff>
    </xdr:from>
    <xdr:to>
      <xdr:col>15</xdr:col>
      <xdr:colOff>101600</xdr:colOff>
      <xdr:row>59</xdr:row>
      <xdr:rowOff>99060</xdr:rowOff>
    </xdr:to>
    <xdr:sp macro="" textlink="">
      <xdr:nvSpPr>
        <xdr:cNvPr id="190" name="楕円 189">
          <a:extLst>
            <a:ext uri="{FF2B5EF4-FFF2-40B4-BE49-F238E27FC236}">
              <a16:creationId xmlns:a16="http://schemas.microsoft.com/office/drawing/2014/main" id="{F4082C1A-B30B-43A9-A069-B17152D076ED}"/>
            </a:ext>
          </a:extLst>
        </xdr:cNvPr>
        <xdr:cNvSpPr/>
      </xdr:nvSpPr>
      <xdr:spPr>
        <a:xfrm>
          <a:off x="251460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48260</xdr:rowOff>
    </xdr:from>
    <xdr:to>
      <xdr:col>19</xdr:col>
      <xdr:colOff>177800</xdr:colOff>
      <xdr:row>59</xdr:row>
      <xdr:rowOff>69850</xdr:rowOff>
    </xdr:to>
    <xdr:cxnSp macro="">
      <xdr:nvCxnSpPr>
        <xdr:cNvPr id="191" name="直線コネクタ 190">
          <a:extLst>
            <a:ext uri="{FF2B5EF4-FFF2-40B4-BE49-F238E27FC236}">
              <a16:creationId xmlns:a16="http://schemas.microsoft.com/office/drawing/2014/main" id="{BF54A212-655A-4D48-93FC-DABE80E6DF05}"/>
            </a:ext>
          </a:extLst>
        </xdr:cNvPr>
        <xdr:cNvCxnSpPr/>
      </xdr:nvCxnSpPr>
      <xdr:spPr>
        <a:xfrm>
          <a:off x="2565400" y="9939020"/>
          <a:ext cx="78994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147320</xdr:rowOff>
    </xdr:from>
    <xdr:to>
      <xdr:col>10</xdr:col>
      <xdr:colOff>165100</xdr:colOff>
      <xdr:row>59</xdr:row>
      <xdr:rowOff>77470</xdr:rowOff>
    </xdr:to>
    <xdr:sp macro="" textlink="">
      <xdr:nvSpPr>
        <xdr:cNvPr id="192" name="楕円 191">
          <a:extLst>
            <a:ext uri="{FF2B5EF4-FFF2-40B4-BE49-F238E27FC236}">
              <a16:creationId xmlns:a16="http://schemas.microsoft.com/office/drawing/2014/main" id="{05E6ABB1-8162-4F71-A11E-30D0549B234A}"/>
            </a:ext>
          </a:extLst>
        </xdr:cNvPr>
        <xdr:cNvSpPr/>
      </xdr:nvSpPr>
      <xdr:spPr>
        <a:xfrm>
          <a:off x="1739900" y="987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26670</xdr:rowOff>
    </xdr:from>
    <xdr:to>
      <xdr:col>15</xdr:col>
      <xdr:colOff>50800</xdr:colOff>
      <xdr:row>59</xdr:row>
      <xdr:rowOff>48260</xdr:rowOff>
    </xdr:to>
    <xdr:cxnSp macro="">
      <xdr:nvCxnSpPr>
        <xdr:cNvPr id="193" name="直線コネクタ 192">
          <a:extLst>
            <a:ext uri="{FF2B5EF4-FFF2-40B4-BE49-F238E27FC236}">
              <a16:creationId xmlns:a16="http://schemas.microsoft.com/office/drawing/2014/main" id="{02642005-7FFD-4F75-B1F8-ACB62BC53D16}"/>
            </a:ext>
          </a:extLst>
        </xdr:cNvPr>
        <xdr:cNvCxnSpPr/>
      </xdr:nvCxnSpPr>
      <xdr:spPr>
        <a:xfrm>
          <a:off x="1790700" y="9917430"/>
          <a:ext cx="7747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127000</xdr:rowOff>
    </xdr:from>
    <xdr:to>
      <xdr:col>6</xdr:col>
      <xdr:colOff>38100</xdr:colOff>
      <xdr:row>59</xdr:row>
      <xdr:rowOff>57150</xdr:rowOff>
    </xdr:to>
    <xdr:sp macro="" textlink="">
      <xdr:nvSpPr>
        <xdr:cNvPr id="194" name="楕円 193">
          <a:extLst>
            <a:ext uri="{FF2B5EF4-FFF2-40B4-BE49-F238E27FC236}">
              <a16:creationId xmlns:a16="http://schemas.microsoft.com/office/drawing/2014/main" id="{A9DEB69E-0DE4-48BD-B134-712A8DD487FA}"/>
            </a:ext>
          </a:extLst>
        </xdr:cNvPr>
        <xdr:cNvSpPr/>
      </xdr:nvSpPr>
      <xdr:spPr>
        <a:xfrm>
          <a:off x="965200" y="9850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6350</xdr:rowOff>
    </xdr:from>
    <xdr:to>
      <xdr:col>10</xdr:col>
      <xdr:colOff>114300</xdr:colOff>
      <xdr:row>59</xdr:row>
      <xdr:rowOff>26670</xdr:rowOff>
    </xdr:to>
    <xdr:cxnSp macro="">
      <xdr:nvCxnSpPr>
        <xdr:cNvPr id="195" name="直線コネクタ 194">
          <a:extLst>
            <a:ext uri="{FF2B5EF4-FFF2-40B4-BE49-F238E27FC236}">
              <a16:creationId xmlns:a16="http://schemas.microsoft.com/office/drawing/2014/main" id="{EE95994A-25ED-49B7-A2D8-09ED583418FD}"/>
            </a:ext>
          </a:extLst>
        </xdr:cNvPr>
        <xdr:cNvCxnSpPr/>
      </xdr:nvCxnSpPr>
      <xdr:spPr>
        <a:xfrm>
          <a:off x="1008380" y="9897110"/>
          <a:ext cx="78232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9BE9DF70-FD2B-4353-988D-666093177AAC}"/>
            </a:ext>
          </a:extLst>
        </xdr:cNvPr>
        <xdr:cNvSpPr txBox="1"/>
      </xdr:nvSpPr>
      <xdr:spPr>
        <a:xfrm>
          <a:off x="3170564" y="1015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F32562C8-9668-4AD7-84CC-BEE5B08C1BEE}"/>
            </a:ext>
          </a:extLst>
        </xdr:cNvPr>
        <xdr:cNvSpPr txBox="1"/>
      </xdr:nvSpPr>
      <xdr:spPr>
        <a:xfrm>
          <a:off x="238570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74947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5A152181-0ECB-4655-8E27-174ED4902A87}"/>
            </a:ext>
          </a:extLst>
        </xdr:cNvPr>
        <xdr:cNvSpPr txBox="1"/>
      </xdr:nvSpPr>
      <xdr:spPr>
        <a:xfrm>
          <a:off x="161100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2E8C60B4-CE80-494D-B976-B285ADB64D47}"/>
            </a:ext>
          </a:extLst>
        </xdr:cNvPr>
        <xdr:cNvSpPr txBox="1"/>
      </xdr:nvSpPr>
      <xdr:spPr>
        <a:xfrm>
          <a:off x="83630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137177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507E4FE9-1CDE-437E-84DA-6EE86595C131}"/>
            </a:ext>
          </a:extLst>
        </xdr:cNvPr>
        <xdr:cNvSpPr txBox="1"/>
      </xdr:nvSpPr>
      <xdr:spPr>
        <a:xfrm>
          <a:off x="3170564" y="969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115587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5FE36368-FD0E-44AC-BB8B-64C116ED882B}"/>
            </a:ext>
          </a:extLst>
        </xdr:cNvPr>
        <xdr:cNvSpPr txBox="1"/>
      </xdr:nvSpPr>
      <xdr:spPr>
        <a:xfrm>
          <a:off x="2385704" y="9671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93997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F49E5912-7249-41E8-B22A-DB1F087D217E}"/>
            </a:ext>
          </a:extLst>
        </xdr:cNvPr>
        <xdr:cNvSpPr txBox="1"/>
      </xdr:nvSpPr>
      <xdr:spPr>
        <a:xfrm>
          <a:off x="161100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73677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46E14546-EA7F-4EAA-8172-17DF8ED9D140}"/>
            </a:ext>
          </a:extLst>
        </xdr:cNvPr>
        <xdr:cNvSpPr txBox="1"/>
      </xdr:nvSpPr>
      <xdr:spPr>
        <a:xfrm>
          <a:off x="836304" y="962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CCF563A1-BA92-4703-98B4-936F64005CF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54DED54-FD78-40C2-9232-0461214C867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565DE11-0CF8-4931-BA91-08C937F1791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B5BC5EDA-2C7A-4A46-8C84-580B1949281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191D7400-EFA5-4F34-A1B3-C9E3D4D0C0B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9D7AFDF4-8298-4A01-AC81-8CC66D381D7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39E03347-367A-4945-B471-91F6A0570F5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313D8276-176E-400D-9E88-E0F53B3B687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0AB7090-476A-4729-BC64-7564E56EDF8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F0521F9C-8BB1-4DC0-AC3D-D8630014870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89C131C1-D953-43BC-B461-C58AE12203A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95DB294F-4B40-451F-80C9-2A088156C768}"/>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9620D886-1096-47FE-AA8E-728EE5FB888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B37D2376-4218-47AE-8744-5438B0A26AE1}"/>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4356688F-4AAC-4EFA-9996-EB819F1A00B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604C94A0-106D-4DE3-8289-C18B58644DD6}"/>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7F42F3E9-30D3-4475-B6AD-2BB74998D4A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31E65F03-8BEB-4022-A4E4-B502818B1C19}"/>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6DE92FCB-BBB8-4385-A7BB-5B071F01B51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76B49B79-A100-4B55-B918-FBF321CD19D6}"/>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2216F428-8DD5-4AB3-942F-434F603B017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09A29387-FCB9-455A-AE44-49B11D885359}"/>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7154BC74-6897-4A9A-953A-CD5FC2F260D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DE656322-CC56-47B6-9F86-F2B7AAFFAB54}"/>
            </a:ext>
          </a:extLst>
        </xdr:cNvPr>
        <xdr:cNvCxnSpPr/>
      </xdr:nvCxnSpPr>
      <xdr:spPr>
        <a:xfrm flipV="1">
          <a:off x="9219565" y="9333274"/>
          <a:ext cx="0" cy="147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CD53DE8B-8C25-4B56-9245-747B56299D3F}"/>
            </a:ext>
          </a:extLst>
        </xdr:cNvPr>
        <xdr:cNvSpPr txBox="1"/>
      </xdr:nvSpPr>
      <xdr:spPr>
        <a:xfrm>
          <a:off x="9258300" y="10808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17656DA0-B0EB-4EC9-A8E6-F155D3BAEBC1}"/>
            </a:ext>
          </a:extLst>
        </xdr:cNvPr>
        <xdr:cNvCxnSpPr/>
      </xdr:nvCxnSpPr>
      <xdr:spPr>
        <a:xfrm>
          <a:off x="915416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45E9A578-477D-4899-AF8B-EA7F072A0122}"/>
            </a:ext>
          </a:extLst>
        </xdr:cNvPr>
        <xdr:cNvSpPr txBox="1"/>
      </xdr:nvSpPr>
      <xdr:spPr>
        <a:xfrm>
          <a:off x="9258300" y="911231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B839C686-BF74-4911-A6D0-A89DADDE2940}"/>
            </a:ext>
          </a:extLst>
        </xdr:cNvPr>
        <xdr:cNvCxnSpPr/>
      </xdr:nvCxnSpPr>
      <xdr:spPr>
        <a:xfrm>
          <a:off x="9154160" y="9333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7D9F9B0A-E3B0-48DC-A11B-021CFC5BC339}"/>
            </a:ext>
          </a:extLst>
        </xdr:cNvPr>
        <xdr:cNvSpPr txBox="1"/>
      </xdr:nvSpPr>
      <xdr:spPr>
        <a:xfrm>
          <a:off x="9258300" y="1044722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5B8B0B95-695F-4699-80A7-25AA6077CCF1}"/>
            </a:ext>
          </a:extLst>
        </xdr:cNvPr>
        <xdr:cNvSpPr/>
      </xdr:nvSpPr>
      <xdr:spPr>
        <a:xfrm>
          <a:off x="9192260" y="10591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9208ADC3-2492-4619-B49D-C459979B907C}"/>
            </a:ext>
          </a:extLst>
        </xdr:cNvPr>
        <xdr:cNvSpPr/>
      </xdr:nvSpPr>
      <xdr:spPr>
        <a:xfrm>
          <a:off x="8445500" y="1060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291FB759-6F23-466B-BCF2-3F3B140436B9}"/>
            </a:ext>
          </a:extLst>
        </xdr:cNvPr>
        <xdr:cNvSpPr/>
      </xdr:nvSpPr>
      <xdr:spPr>
        <a:xfrm>
          <a:off x="7670800" y="105817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4F5C7AE4-250F-4F0B-B88C-1490E55BE5F1}"/>
            </a:ext>
          </a:extLst>
        </xdr:cNvPr>
        <xdr:cNvSpPr/>
      </xdr:nvSpPr>
      <xdr:spPr>
        <a:xfrm>
          <a:off x="6873240" y="10547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685D3429-E65C-4ADA-81C2-DC3591FE8DB5}"/>
            </a:ext>
          </a:extLst>
        </xdr:cNvPr>
        <xdr:cNvSpPr/>
      </xdr:nvSpPr>
      <xdr:spPr>
        <a:xfrm>
          <a:off x="6098540" y="10548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96ACE4E-7F0A-4B2F-8F0B-151AECF281A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5D654DE-9CC9-487B-B5A5-A5B52A38F5A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0DA20DE-5817-4D67-A340-3FC79C3799E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C3BEE17-1C24-4AAB-B6CD-0C5D5D11C98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C5A840A-0199-412B-9B37-34E90A055C0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21318</xdr:rowOff>
    </xdr:from>
    <xdr:to>
      <xdr:col>55</xdr:col>
      <xdr:colOff>50800</xdr:colOff>
      <xdr:row>64</xdr:row>
      <xdr:rowOff>122918</xdr:rowOff>
    </xdr:to>
    <xdr:sp macro="" textlink="">
      <xdr:nvSpPr>
        <xdr:cNvPr id="243" name="楕円 242">
          <a:extLst>
            <a:ext uri="{FF2B5EF4-FFF2-40B4-BE49-F238E27FC236}">
              <a16:creationId xmlns:a16="http://schemas.microsoft.com/office/drawing/2014/main" id="{827B6CD8-CFD9-49C5-9A82-45F11201B121}"/>
            </a:ext>
          </a:extLst>
        </xdr:cNvPr>
        <xdr:cNvSpPr/>
      </xdr:nvSpPr>
      <xdr:spPr>
        <a:xfrm>
          <a:off x="9192260" y="10750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107695</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9069168D-54F0-4708-B450-0EE7842A6041}"/>
            </a:ext>
          </a:extLst>
        </xdr:cNvPr>
        <xdr:cNvSpPr txBox="1"/>
      </xdr:nvSpPr>
      <xdr:spPr>
        <a:xfrm>
          <a:off x="9258300" y="106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21506</xdr:rowOff>
    </xdr:from>
    <xdr:to>
      <xdr:col>50</xdr:col>
      <xdr:colOff>165100</xdr:colOff>
      <xdr:row>64</xdr:row>
      <xdr:rowOff>123106</xdr:rowOff>
    </xdr:to>
    <xdr:sp macro="" textlink="">
      <xdr:nvSpPr>
        <xdr:cNvPr id="245" name="楕円 244">
          <a:extLst>
            <a:ext uri="{FF2B5EF4-FFF2-40B4-BE49-F238E27FC236}">
              <a16:creationId xmlns:a16="http://schemas.microsoft.com/office/drawing/2014/main" id="{858E8007-733D-40B6-BFC5-616C644D6A91}"/>
            </a:ext>
          </a:extLst>
        </xdr:cNvPr>
        <xdr:cNvSpPr/>
      </xdr:nvSpPr>
      <xdr:spPr>
        <a:xfrm>
          <a:off x="8445500" y="107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72118</xdr:rowOff>
    </xdr:from>
    <xdr:to>
      <xdr:col>55</xdr:col>
      <xdr:colOff>0</xdr:colOff>
      <xdr:row>64</xdr:row>
      <xdr:rowOff>72306</xdr:rowOff>
    </xdr:to>
    <xdr:cxnSp macro="">
      <xdr:nvCxnSpPr>
        <xdr:cNvPr id="246" name="直線コネクタ 245">
          <a:extLst>
            <a:ext uri="{FF2B5EF4-FFF2-40B4-BE49-F238E27FC236}">
              <a16:creationId xmlns:a16="http://schemas.microsoft.com/office/drawing/2014/main" id="{2565B154-6633-42C9-85B0-2A719D838453}"/>
            </a:ext>
          </a:extLst>
        </xdr:cNvPr>
        <xdr:cNvCxnSpPr/>
      </xdr:nvCxnSpPr>
      <xdr:spPr>
        <a:xfrm flipV="1">
          <a:off x="8496300" y="10801078"/>
          <a:ext cx="7239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21638</xdr:rowOff>
    </xdr:from>
    <xdr:to>
      <xdr:col>46</xdr:col>
      <xdr:colOff>38100</xdr:colOff>
      <xdr:row>64</xdr:row>
      <xdr:rowOff>123238</xdr:rowOff>
    </xdr:to>
    <xdr:sp macro="" textlink="">
      <xdr:nvSpPr>
        <xdr:cNvPr id="247" name="楕円 246">
          <a:extLst>
            <a:ext uri="{FF2B5EF4-FFF2-40B4-BE49-F238E27FC236}">
              <a16:creationId xmlns:a16="http://schemas.microsoft.com/office/drawing/2014/main" id="{8778163E-558A-4ADB-9FBD-41A39C49CD5E}"/>
            </a:ext>
          </a:extLst>
        </xdr:cNvPr>
        <xdr:cNvSpPr/>
      </xdr:nvSpPr>
      <xdr:spPr>
        <a:xfrm>
          <a:off x="7670800" y="107505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72306</xdr:rowOff>
    </xdr:from>
    <xdr:to>
      <xdr:col>50</xdr:col>
      <xdr:colOff>114300</xdr:colOff>
      <xdr:row>64</xdr:row>
      <xdr:rowOff>72438</xdr:rowOff>
    </xdr:to>
    <xdr:cxnSp macro="">
      <xdr:nvCxnSpPr>
        <xdr:cNvPr id="248" name="直線コネクタ 247">
          <a:extLst>
            <a:ext uri="{FF2B5EF4-FFF2-40B4-BE49-F238E27FC236}">
              <a16:creationId xmlns:a16="http://schemas.microsoft.com/office/drawing/2014/main" id="{69B20426-D0FF-4020-B08C-656E8C6F4D55}"/>
            </a:ext>
          </a:extLst>
        </xdr:cNvPr>
        <xdr:cNvCxnSpPr/>
      </xdr:nvCxnSpPr>
      <xdr:spPr>
        <a:xfrm flipV="1">
          <a:off x="7713980" y="10801266"/>
          <a:ext cx="78232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21744</xdr:rowOff>
    </xdr:from>
    <xdr:to>
      <xdr:col>41</xdr:col>
      <xdr:colOff>101600</xdr:colOff>
      <xdr:row>64</xdr:row>
      <xdr:rowOff>123344</xdr:rowOff>
    </xdr:to>
    <xdr:sp macro="" textlink="">
      <xdr:nvSpPr>
        <xdr:cNvPr id="249" name="楕円 248">
          <a:extLst>
            <a:ext uri="{FF2B5EF4-FFF2-40B4-BE49-F238E27FC236}">
              <a16:creationId xmlns:a16="http://schemas.microsoft.com/office/drawing/2014/main" id="{626AA654-706C-4BA5-8A26-4D28642B0D26}"/>
            </a:ext>
          </a:extLst>
        </xdr:cNvPr>
        <xdr:cNvSpPr/>
      </xdr:nvSpPr>
      <xdr:spPr>
        <a:xfrm>
          <a:off x="6873240" y="107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72438</xdr:rowOff>
    </xdr:from>
    <xdr:to>
      <xdr:col>45</xdr:col>
      <xdr:colOff>177800</xdr:colOff>
      <xdr:row>64</xdr:row>
      <xdr:rowOff>72544</xdr:rowOff>
    </xdr:to>
    <xdr:cxnSp macro="">
      <xdr:nvCxnSpPr>
        <xdr:cNvPr id="250" name="直線コネクタ 249">
          <a:extLst>
            <a:ext uri="{FF2B5EF4-FFF2-40B4-BE49-F238E27FC236}">
              <a16:creationId xmlns:a16="http://schemas.microsoft.com/office/drawing/2014/main" id="{8157F143-8949-4870-8898-F2DCC33FBBDB}"/>
            </a:ext>
          </a:extLst>
        </xdr:cNvPr>
        <xdr:cNvCxnSpPr/>
      </xdr:nvCxnSpPr>
      <xdr:spPr>
        <a:xfrm flipV="1">
          <a:off x="6924040" y="10801398"/>
          <a:ext cx="78994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21863</xdr:rowOff>
    </xdr:from>
    <xdr:to>
      <xdr:col>36</xdr:col>
      <xdr:colOff>165100</xdr:colOff>
      <xdr:row>64</xdr:row>
      <xdr:rowOff>123463</xdr:rowOff>
    </xdr:to>
    <xdr:sp macro="" textlink="">
      <xdr:nvSpPr>
        <xdr:cNvPr id="251" name="楕円 250">
          <a:extLst>
            <a:ext uri="{FF2B5EF4-FFF2-40B4-BE49-F238E27FC236}">
              <a16:creationId xmlns:a16="http://schemas.microsoft.com/office/drawing/2014/main" id="{24A8DD97-0A41-48CF-8DD0-6EE552CB6E3D}"/>
            </a:ext>
          </a:extLst>
        </xdr:cNvPr>
        <xdr:cNvSpPr/>
      </xdr:nvSpPr>
      <xdr:spPr>
        <a:xfrm>
          <a:off x="6098540" y="107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72544</xdr:rowOff>
    </xdr:from>
    <xdr:to>
      <xdr:col>41</xdr:col>
      <xdr:colOff>50800</xdr:colOff>
      <xdr:row>64</xdr:row>
      <xdr:rowOff>72663</xdr:rowOff>
    </xdr:to>
    <xdr:cxnSp macro="">
      <xdr:nvCxnSpPr>
        <xdr:cNvPr id="252" name="直線コネクタ 251">
          <a:extLst>
            <a:ext uri="{FF2B5EF4-FFF2-40B4-BE49-F238E27FC236}">
              <a16:creationId xmlns:a16="http://schemas.microsoft.com/office/drawing/2014/main" id="{BFBFC4F7-247A-4736-B0D7-C117EE8E9766}"/>
            </a:ext>
          </a:extLst>
        </xdr:cNvPr>
        <xdr:cNvCxnSpPr/>
      </xdr:nvCxnSpPr>
      <xdr:spPr>
        <a:xfrm flipV="1">
          <a:off x="6149340" y="10801504"/>
          <a:ext cx="7747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236627E7-4D4C-4C1D-B171-67EE87DDAC80}"/>
            </a:ext>
          </a:extLst>
        </xdr:cNvPr>
        <xdr:cNvSpPr txBox="1"/>
      </xdr:nvSpPr>
      <xdr:spPr>
        <a:xfrm>
          <a:off x="8184225" y="10386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A0B09F3A-9987-479B-8A3A-F8F46ED9FAB1}"/>
            </a:ext>
          </a:extLst>
        </xdr:cNvPr>
        <xdr:cNvSpPr txBox="1"/>
      </xdr:nvSpPr>
      <xdr:spPr>
        <a:xfrm>
          <a:off x="7399365" y="10364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CB75B3D1-0A01-4E57-8B8C-592C6E3A10C5}"/>
            </a:ext>
          </a:extLst>
        </xdr:cNvPr>
        <xdr:cNvSpPr txBox="1"/>
      </xdr:nvSpPr>
      <xdr:spPr>
        <a:xfrm>
          <a:off x="6624665" y="103263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A501F8DC-1101-472D-8B28-0377459E729B}"/>
            </a:ext>
          </a:extLst>
        </xdr:cNvPr>
        <xdr:cNvSpPr txBox="1"/>
      </xdr:nvSpPr>
      <xdr:spPr>
        <a:xfrm>
          <a:off x="5849965" y="103276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114233</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9E40282C-EAF9-4A2C-8B3C-E7BA494373D7}"/>
            </a:ext>
          </a:extLst>
        </xdr:cNvPr>
        <xdr:cNvSpPr txBox="1"/>
      </xdr:nvSpPr>
      <xdr:spPr>
        <a:xfrm>
          <a:off x="8239271" y="108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114365</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F303EAF0-3EDE-42B0-BCAB-A9D1003C59CC}"/>
            </a:ext>
          </a:extLst>
        </xdr:cNvPr>
        <xdr:cNvSpPr txBox="1"/>
      </xdr:nvSpPr>
      <xdr:spPr>
        <a:xfrm>
          <a:off x="7477271" y="1084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114471</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EBA8CACC-0334-4CC7-9740-F845376FCE88}"/>
            </a:ext>
          </a:extLst>
        </xdr:cNvPr>
        <xdr:cNvSpPr txBox="1"/>
      </xdr:nvSpPr>
      <xdr:spPr>
        <a:xfrm>
          <a:off x="6702571" y="108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114590</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AB6DE64A-1719-42BC-AA6B-5957C387F491}"/>
            </a:ext>
          </a:extLst>
        </xdr:cNvPr>
        <xdr:cNvSpPr txBox="1"/>
      </xdr:nvSpPr>
      <xdr:spPr>
        <a:xfrm>
          <a:off x="5905011" y="108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1E441DAC-AF0C-4C0F-8F61-FC320F31D8E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B115B950-6A5D-43AC-88F9-8777A87C977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84EB99DA-BB7F-4A6E-AEEA-979883AB20C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9728829-ED9A-4B75-8F3E-7C13671D9BF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BC92DC0F-E136-4D2E-B3C6-E249D150DAD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1484A557-657A-4C2F-B126-3F3B5C585C7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1E69AB8D-857E-4698-A273-ABE440429EA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B51DB0D8-8633-4619-8501-6A6B6F360BC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ACE932E2-EB96-4B23-A738-DAB4D13D3A1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2ACB1959-7357-4B86-8653-3A02FE37087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7E981827-54F3-4321-A331-589607192BC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D913265C-E54A-431A-AA0B-C70B4186C30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76E277EB-8EEC-47B5-BECD-5780A552C84B}"/>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4098C41E-111F-47E2-8903-E3CD053C5B3E}"/>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8B8CCF30-271E-4475-BAF4-E9DC8DDD921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5874E54B-820B-42FD-8DA6-29C0E2A6A6C3}"/>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3A406C5-0D75-41D0-9DFE-1F2EB7D09C6E}"/>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7BCB4CF5-70E8-46D5-9CCB-F8C0E87C48E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E881BBFA-684B-4EAA-B5D0-D5EB586FCC0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7E57219-51CF-4428-BB70-E37D082C5141}"/>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F152E3D5-D8D1-49AB-9CC0-50B279F7D39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E0A8628C-FA9A-427F-8ADA-60629F358664}"/>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9DACA591-B075-4442-95D7-B5FB3E441575}"/>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5175308-F90F-42D8-98D2-0D522D3270D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25CA8B00-EB72-4A6B-AD5A-0E800AC64C8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F6D576F4-AF30-4B67-AD4C-1CABCAA7A54B}"/>
            </a:ext>
          </a:extLst>
        </xdr:cNvPr>
        <xdr:cNvCxnSpPr/>
      </xdr:nvCxnSpPr>
      <xdr:spPr>
        <a:xfrm flipV="1">
          <a:off x="4086225"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DCC20FE-1635-42B3-8C58-33DADB22647C}"/>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CB84E342-E761-4A01-AD06-CED92365B9FF}"/>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F84D94A-67FF-4265-B9FC-A64D81DA72FD}"/>
            </a:ext>
          </a:extLst>
        </xdr:cNvPr>
        <xdr:cNvSpPr txBox="1"/>
      </xdr:nvSpPr>
      <xdr:spPr>
        <a:xfrm>
          <a:off x="412496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7AC71EDC-7DD3-457C-91BC-04DC92D05751}"/>
            </a:ext>
          </a:extLst>
        </xdr:cNvPr>
        <xdr:cNvCxnSpPr/>
      </xdr:nvCxnSpPr>
      <xdr:spPr>
        <a:xfrm>
          <a:off x="402082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683FDA7E-5FFC-4D22-A944-6264EE9620C5}"/>
            </a:ext>
          </a:extLst>
        </xdr:cNvPr>
        <xdr:cNvSpPr txBox="1"/>
      </xdr:nvSpPr>
      <xdr:spPr>
        <a:xfrm>
          <a:off x="4124960" y="139206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BE64A28E-2470-498D-9123-DA2E61C89A58}"/>
            </a:ext>
          </a:extLst>
        </xdr:cNvPr>
        <xdr:cNvSpPr/>
      </xdr:nvSpPr>
      <xdr:spPr>
        <a:xfrm>
          <a:off x="403606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99B376F7-AB3E-4DD2-AA06-9736569F7383}"/>
            </a:ext>
          </a:extLst>
        </xdr:cNvPr>
        <xdr:cNvSpPr/>
      </xdr:nvSpPr>
      <xdr:spPr>
        <a:xfrm>
          <a:off x="3312160" y="13906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431A1D68-62D6-4121-A61D-A1BBA87D5C57}"/>
            </a:ext>
          </a:extLst>
        </xdr:cNvPr>
        <xdr:cNvSpPr/>
      </xdr:nvSpPr>
      <xdr:spPr>
        <a:xfrm>
          <a:off x="2514600" y="13915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B240A518-9A7F-46DD-94B6-CAC295020A63}"/>
            </a:ext>
          </a:extLst>
        </xdr:cNvPr>
        <xdr:cNvSpPr/>
      </xdr:nvSpPr>
      <xdr:spPr>
        <a:xfrm>
          <a:off x="173990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C6D01BB1-3525-42E0-B297-2767ED9BB267}"/>
            </a:ext>
          </a:extLst>
        </xdr:cNvPr>
        <xdr:cNvSpPr/>
      </xdr:nvSpPr>
      <xdr:spPr>
        <a:xfrm>
          <a:off x="965200" y="139716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E150B0C-41ED-455A-A320-E7ED88E2D98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8B11783-D3AF-4EE8-909E-8B96C7E5230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AD0BD9A-FEA6-4BD1-BF94-17A83BCA951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0321080-D148-4AA9-B871-86A60D3C393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2F327CC-3CB6-4565-A984-743B0694304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13426</xdr:rowOff>
    </xdr:from>
    <xdr:to>
      <xdr:col>24</xdr:col>
      <xdr:colOff>114300</xdr:colOff>
      <xdr:row>83</xdr:row>
      <xdr:rowOff>115026</xdr:rowOff>
    </xdr:to>
    <xdr:sp macro="" textlink="">
      <xdr:nvSpPr>
        <xdr:cNvPr id="302" name="楕円 301">
          <a:extLst>
            <a:ext uri="{FF2B5EF4-FFF2-40B4-BE49-F238E27FC236}">
              <a16:creationId xmlns:a16="http://schemas.microsoft.com/office/drawing/2014/main" id="{8CD902F2-7020-46AC-B9AC-39EF4BE7ADEC}"/>
            </a:ext>
          </a:extLst>
        </xdr:cNvPr>
        <xdr:cNvSpPr/>
      </xdr:nvSpPr>
      <xdr:spPr>
        <a:xfrm>
          <a:off x="4036060" y="139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36303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96DE91E-D699-4089-9A98-E566FBFF58B3}"/>
            </a:ext>
          </a:extLst>
        </xdr:cNvPr>
        <xdr:cNvSpPr txBox="1"/>
      </xdr:nvSpPr>
      <xdr:spPr>
        <a:xfrm>
          <a:off x="4124960" y="1378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11793</xdr:rowOff>
    </xdr:from>
    <xdr:to>
      <xdr:col>20</xdr:col>
      <xdr:colOff>38100</xdr:colOff>
      <xdr:row>83</xdr:row>
      <xdr:rowOff>113393</xdr:rowOff>
    </xdr:to>
    <xdr:sp macro="" textlink="">
      <xdr:nvSpPr>
        <xdr:cNvPr id="304" name="楕円 303">
          <a:extLst>
            <a:ext uri="{FF2B5EF4-FFF2-40B4-BE49-F238E27FC236}">
              <a16:creationId xmlns:a16="http://schemas.microsoft.com/office/drawing/2014/main" id="{0ECEF441-FF00-4AF4-A36B-816CC99343B4}"/>
            </a:ext>
          </a:extLst>
        </xdr:cNvPr>
        <xdr:cNvSpPr/>
      </xdr:nvSpPr>
      <xdr:spPr>
        <a:xfrm>
          <a:off x="3312160" y="139259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62593</xdr:rowOff>
    </xdr:from>
    <xdr:to>
      <xdr:col>24</xdr:col>
      <xdr:colOff>63500</xdr:colOff>
      <xdr:row>83</xdr:row>
      <xdr:rowOff>64226</xdr:rowOff>
    </xdr:to>
    <xdr:cxnSp macro="">
      <xdr:nvCxnSpPr>
        <xdr:cNvPr id="305" name="直線コネクタ 304">
          <a:extLst>
            <a:ext uri="{FF2B5EF4-FFF2-40B4-BE49-F238E27FC236}">
              <a16:creationId xmlns:a16="http://schemas.microsoft.com/office/drawing/2014/main" id="{918793B0-5550-40E5-9EB8-73D1D65E7AEF}"/>
            </a:ext>
          </a:extLst>
        </xdr:cNvPr>
        <xdr:cNvCxnSpPr/>
      </xdr:nvCxnSpPr>
      <xdr:spPr>
        <a:xfrm>
          <a:off x="3355340" y="13976713"/>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162016</xdr:rowOff>
    </xdr:from>
    <xdr:to>
      <xdr:col>15</xdr:col>
      <xdr:colOff>101600</xdr:colOff>
      <xdr:row>83</xdr:row>
      <xdr:rowOff>92166</xdr:rowOff>
    </xdr:to>
    <xdr:sp macro="" textlink="">
      <xdr:nvSpPr>
        <xdr:cNvPr id="306" name="楕円 305">
          <a:extLst>
            <a:ext uri="{FF2B5EF4-FFF2-40B4-BE49-F238E27FC236}">
              <a16:creationId xmlns:a16="http://schemas.microsoft.com/office/drawing/2014/main" id="{62F6DB3D-710E-4B20-A814-411A64148825}"/>
            </a:ext>
          </a:extLst>
        </xdr:cNvPr>
        <xdr:cNvSpPr/>
      </xdr:nvSpPr>
      <xdr:spPr>
        <a:xfrm>
          <a:off x="2514600" y="1390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41366</xdr:rowOff>
    </xdr:from>
    <xdr:to>
      <xdr:col>19</xdr:col>
      <xdr:colOff>177800</xdr:colOff>
      <xdr:row>83</xdr:row>
      <xdr:rowOff>62593</xdr:rowOff>
    </xdr:to>
    <xdr:cxnSp macro="">
      <xdr:nvCxnSpPr>
        <xdr:cNvPr id="307" name="直線コネクタ 306">
          <a:extLst>
            <a:ext uri="{FF2B5EF4-FFF2-40B4-BE49-F238E27FC236}">
              <a16:creationId xmlns:a16="http://schemas.microsoft.com/office/drawing/2014/main" id="{6274EAB8-903A-4779-BEE8-00E8CFDCD660}"/>
            </a:ext>
          </a:extLst>
        </xdr:cNvPr>
        <xdr:cNvCxnSpPr/>
      </xdr:nvCxnSpPr>
      <xdr:spPr>
        <a:xfrm>
          <a:off x="2565400" y="13955486"/>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119562</xdr:rowOff>
    </xdr:from>
    <xdr:to>
      <xdr:col>10</xdr:col>
      <xdr:colOff>165100</xdr:colOff>
      <xdr:row>83</xdr:row>
      <xdr:rowOff>49712</xdr:rowOff>
    </xdr:to>
    <xdr:sp macro="" textlink="">
      <xdr:nvSpPr>
        <xdr:cNvPr id="308" name="楕円 307">
          <a:extLst>
            <a:ext uri="{FF2B5EF4-FFF2-40B4-BE49-F238E27FC236}">
              <a16:creationId xmlns:a16="http://schemas.microsoft.com/office/drawing/2014/main" id="{73B45CC7-4ABB-445E-B622-4AA937D9CFE8}"/>
            </a:ext>
          </a:extLst>
        </xdr:cNvPr>
        <xdr:cNvSpPr/>
      </xdr:nvSpPr>
      <xdr:spPr>
        <a:xfrm>
          <a:off x="1739900" y="1386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170362</xdr:rowOff>
    </xdr:from>
    <xdr:to>
      <xdr:col>15</xdr:col>
      <xdr:colOff>50800</xdr:colOff>
      <xdr:row>83</xdr:row>
      <xdr:rowOff>41366</xdr:rowOff>
    </xdr:to>
    <xdr:cxnSp macro="">
      <xdr:nvCxnSpPr>
        <xdr:cNvPr id="309" name="直線コネクタ 308">
          <a:extLst>
            <a:ext uri="{FF2B5EF4-FFF2-40B4-BE49-F238E27FC236}">
              <a16:creationId xmlns:a16="http://schemas.microsoft.com/office/drawing/2014/main" id="{7A2A0EFD-1491-4025-A851-7BFFA26796E8}"/>
            </a:ext>
          </a:extLst>
        </xdr:cNvPr>
        <xdr:cNvCxnSpPr/>
      </xdr:nvCxnSpPr>
      <xdr:spPr>
        <a:xfrm>
          <a:off x="1790700" y="13916842"/>
          <a:ext cx="7747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82006</xdr:rowOff>
    </xdr:from>
    <xdr:to>
      <xdr:col>6</xdr:col>
      <xdr:colOff>38100</xdr:colOff>
      <xdr:row>83</xdr:row>
      <xdr:rowOff>12156</xdr:rowOff>
    </xdr:to>
    <xdr:sp macro="" textlink="">
      <xdr:nvSpPr>
        <xdr:cNvPr id="310" name="楕円 309">
          <a:extLst>
            <a:ext uri="{FF2B5EF4-FFF2-40B4-BE49-F238E27FC236}">
              <a16:creationId xmlns:a16="http://schemas.microsoft.com/office/drawing/2014/main" id="{4CFB5E1F-E954-4588-9103-F86C40359696}"/>
            </a:ext>
          </a:extLst>
        </xdr:cNvPr>
        <xdr:cNvSpPr/>
      </xdr:nvSpPr>
      <xdr:spPr>
        <a:xfrm>
          <a:off x="965200" y="13828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132806</xdr:rowOff>
    </xdr:from>
    <xdr:to>
      <xdr:col>10</xdr:col>
      <xdr:colOff>114300</xdr:colOff>
      <xdr:row>82</xdr:row>
      <xdr:rowOff>170362</xdr:rowOff>
    </xdr:to>
    <xdr:cxnSp macro="">
      <xdr:nvCxnSpPr>
        <xdr:cNvPr id="311" name="直線コネクタ 310">
          <a:extLst>
            <a:ext uri="{FF2B5EF4-FFF2-40B4-BE49-F238E27FC236}">
              <a16:creationId xmlns:a16="http://schemas.microsoft.com/office/drawing/2014/main" id="{58B98625-9A10-4249-BAB2-A03A6F98F09F}"/>
            </a:ext>
          </a:extLst>
        </xdr:cNvPr>
        <xdr:cNvCxnSpPr/>
      </xdr:nvCxnSpPr>
      <xdr:spPr>
        <a:xfrm>
          <a:off x="1008380" y="13879286"/>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7E20A974-AA8A-45EC-90C3-985F9331309A}"/>
            </a:ext>
          </a:extLst>
        </xdr:cNvPr>
        <xdr:cNvSpPr txBox="1"/>
      </xdr:nvSpPr>
      <xdr:spPr>
        <a:xfrm>
          <a:off x="3170564" y="136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313" name="n_2aveValue【公営住宅】&#10;有形固定資産減価償却率">
          <a:extLst>
            <a:ext uri="{FF2B5EF4-FFF2-40B4-BE49-F238E27FC236}">
              <a16:creationId xmlns:a16="http://schemas.microsoft.com/office/drawing/2014/main" id="{3AEF61E1-E2D3-4CA9-BF5C-AD05E91858AB}"/>
            </a:ext>
          </a:extLst>
        </xdr:cNvPr>
        <xdr:cNvSpPr txBox="1"/>
      </xdr:nvSpPr>
      <xdr:spPr>
        <a:xfrm>
          <a:off x="2385704"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314" name="n_3aveValue【公営住宅】&#10;有形固定資産減価償却率">
          <a:extLst>
            <a:ext uri="{FF2B5EF4-FFF2-40B4-BE49-F238E27FC236}">
              <a16:creationId xmlns:a16="http://schemas.microsoft.com/office/drawing/2014/main" id="{A1B7B6F0-C022-4EDD-A643-B69ABE8356BB}"/>
            </a:ext>
          </a:extLst>
        </xdr:cNvPr>
        <xdr:cNvSpPr txBox="1"/>
      </xdr:nvSpPr>
      <xdr:spPr>
        <a:xfrm>
          <a:off x="161100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15" name="n_4aveValue【公営住宅】&#10;有形固定資産減価償却率">
          <a:extLst>
            <a:ext uri="{FF2B5EF4-FFF2-40B4-BE49-F238E27FC236}">
              <a16:creationId xmlns:a16="http://schemas.microsoft.com/office/drawing/2014/main" id="{885C95AA-2462-4AD0-A89B-1DA5F445E837}"/>
            </a:ext>
          </a:extLst>
        </xdr:cNvPr>
        <xdr:cNvSpPr txBox="1"/>
      </xdr:nvSpPr>
      <xdr:spPr>
        <a:xfrm>
          <a:off x="83630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104520</xdr:rowOff>
    </xdr:from>
    <xdr:ext cx="405111" cy="259045"/>
    <xdr:sp macro="" textlink="">
      <xdr:nvSpPr>
        <xdr:cNvPr id="316" name="n_1mainValue【公営住宅】&#10;有形固定資産減価償却率">
          <a:extLst>
            <a:ext uri="{FF2B5EF4-FFF2-40B4-BE49-F238E27FC236}">
              <a16:creationId xmlns:a16="http://schemas.microsoft.com/office/drawing/2014/main" id="{A66DF6DE-512A-435E-9477-80F652BF5B63}"/>
            </a:ext>
          </a:extLst>
        </xdr:cNvPr>
        <xdr:cNvSpPr txBox="1"/>
      </xdr:nvSpPr>
      <xdr:spPr>
        <a:xfrm>
          <a:off x="3170564" y="1401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108693</xdr:rowOff>
    </xdr:from>
    <xdr:ext cx="405111" cy="259045"/>
    <xdr:sp macro="" textlink="">
      <xdr:nvSpPr>
        <xdr:cNvPr id="317" name="n_2mainValue【公営住宅】&#10;有形固定資産減価償却率">
          <a:extLst>
            <a:ext uri="{FF2B5EF4-FFF2-40B4-BE49-F238E27FC236}">
              <a16:creationId xmlns:a16="http://schemas.microsoft.com/office/drawing/2014/main" id="{23C7FBB7-D404-4636-AFA8-7BE23788647C}"/>
            </a:ext>
          </a:extLst>
        </xdr:cNvPr>
        <xdr:cNvSpPr txBox="1"/>
      </xdr:nvSpPr>
      <xdr:spPr>
        <a:xfrm>
          <a:off x="238570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66239</xdr:rowOff>
    </xdr:from>
    <xdr:ext cx="405111" cy="259045"/>
    <xdr:sp macro="" textlink="">
      <xdr:nvSpPr>
        <xdr:cNvPr id="318" name="n_3mainValue【公営住宅】&#10;有形固定資産減価償却率">
          <a:extLst>
            <a:ext uri="{FF2B5EF4-FFF2-40B4-BE49-F238E27FC236}">
              <a16:creationId xmlns:a16="http://schemas.microsoft.com/office/drawing/2014/main" id="{837E7B34-4B24-48C9-9323-3D295507B10B}"/>
            </a:ext>
          </a:extLst>
        </xdr:cNvPr>
        <xdr:cNvSpPr txBox="1"/>
      </xdr:nvSpPr>
      <xdr:spPr>
        <a:xfrm>
          <a:off x="161100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28683</xdr:rowOff>
    </xdr:from>
    <xdr:ext cx="405111" cy="259045"/>
    <xdr:sp macro="" textlink="">
      <xdr:nvSpPr>
        <xdr:cNvPr id="319" name="n_4mainValue【公営住宅】&#10;有形固定資産減価償却率">
          <a:extLst>
            <a:ext uri="{FF2B5EF4-FFF2-40B4-BE49-F238E27FC236}">
              <a16:creationId xmlns:a16="http://schemas.microsoft.com/office/drawing/2014/main" id="{C9384768-F36F-4CF9-B9BE-64CEB54BBE7E}"/>
            </a:ext>
          </a:extLst>
        </xdr:cNvPr>
        <xdr:cNvSpPr txBox="1"/>
      </xdr:nvSpPr>
      <xdr:spPr>
        <a:xfrm>
          <a:off x="83630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02A6F1F-72F4-4A92-B1F7-DC16E8CE832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4A2D538-64DC-47D9-8535-65D27A002A5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B02266A-F802-45EE-B902-5556EB16B2B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170829E-C26B-4C8E-B975-8E972602BAF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A5165ED-8471-48E1-B37D-38392FE079F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9FF9B96-555A-4674-A712-19F07F9FD41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D557FDE-AC9F-4A28-A822-2125B5B7D64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7D2578B-F24A-44D2-B1C4-A6E999DB723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04B2DDC-45A6-463F-990F-85828862D87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0AA6F43-1EEC-4DF5-B3D4-9BF0003CB37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583D0F94-6128-4BC7-8B47-93B45CB2A1AA}"/>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B0BCB97-461D-456D-999B-213250D78DC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4912BA-29E0-48DD-B448-59FF533EA77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F15487A2-0097-4BF0-9406-25D480774EAD}"/>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9EE66053-9F01-42C2-8A5A-DE74D091D95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71459DD-4922-41A2-B834-2573677D35CE}"/>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561A4011-8C7E-4801-B5D9-A822EC9C6889}"/>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6E952105-26B5-490E-9558-E1635F7AAEA2}"/>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656E81A-442F-4A8B-9E11-41F28344A24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556790D9-249E-438B-9D3C-8BB68859FE56}"/>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C8C26127-9F69-4163-BF94-7B806CF879C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446ED880-CDDF-421A-831A-0C18C5D65F63}"/>
            </a:ext>
          </a:extLst>
        </xdr:cNvPr>
        <xdr:cNvCxnSpPr/>
      </xdr:nvCxnSpPr>
      <xdr:spPr>
        <a:xfrm flipV="1">
          <a:off x="9219565" y="13067904"/>
          <a:ext cx="0" cy="1371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A09EF880-581F-4A6A-8B0B-3E4B4EA71524}"/>
            </a:ext>
          </a:extLst>
        </xdr:cNvPr>
        <xdr:cNvSpPr txBox="1"/>
      </xdr:nvSpPr>
      <xdr:spPr>
        <a:xfrm>
          <a:off x="9258300" y="1444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8BA1D550-1FA9-4AA3-99ED-C8538DBF33D1}"/>
            </a:ext>
          </a:extLst>
        </xdr:cNvPr>
        <xdr:cNvCxnSpPr/>
      </xdr:nvCxnSpPr>
      <xdr:spPr>
        <a:xfrm>
          <a:off x="9154160" y="14439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8F50CB3C-3849-4B11-8B46-B50D521049FB}"/>
            </a:ext>
          </a:extLst>
        </xdr:cNvPr>
        <xdr:cNvSpPr txBox="1"/>
      </xdr:nvSpPr>
      <xdr:spPr>
        <a:xfrm>
          <a:off x="9258300" y="128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5587182F-510D-4E19-B87E-1ED24F003456}"/>
            </a:ext>
          </a:extLst>
        </xdr:cNvPr>
        <xdr:cNvCxnSpPr/>
      </xdr:nvCxnSpPr>
      <xdr:spPr>
        <a:xfrm>
          <a:off x="9154160" y="130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a:extLst>
            <a:ext uri="{FF2B5EF4-FFF2-40B4-BE49-F238E27FC236}">
              <a16:creationId xmlns:a16="http://schemas.microsoft.com/office/drawing/2014/main" id="{700F4102-05D6-4EDB-BA77-E8507439ED00}"/>
            </a:ext>
          </a:extLst>
        </xdr:cNvPr>
        <xdr:cNvSpPr txBox="1"/>
      </xdr:nvSpPr>
      <xdr:spPr>
        <a:xfrm>
          <a:off x="9258300" y="14208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075247BB-5DF3-4C1B-9DD2-B933EAA83C6C}"/>
            </a:ext>
          </a:extLst>
        </xdr:cNvPr>
        <xdr:cNvSpPr/>
      </xdr:nvSpPr>
      <xdr:spPr>
        <a:xfrm>
          <a:off x="9192260" y="14229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EFD449D6-10C6-4DF4-86FA-6DB389323036}"/>
            </a:ext>
          </a:extLst>
        </xdr:cNvPr>
        <xdr:cNvSpPr/>
      </xdr:nvSpPr>
      <xdr:spPr>
        <a:xfrm>
          <a:off x="8445500" y="14234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A59CB66C-5347-452B-9FD6-C8EE32621C4C}"/>
            </a:ext>
          </a:extLst>
        </xdr:cNvPr>
        <xdr:cNvSpPr/>
      </xdr:nvSpPr>
      <xdr:spPr>
        <a:xfrm>
          <a:off x="7670800" y="14229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870DD929-41B1-4930-A48A-287B5870D9C5}"/>
            </a:ext>
          </a:extLst>
        </xdr:cNvPr>
        <xdr:cNvSpPr/>
      </xdr:nvSpPr>
      <xdr:spPr>
        <a:xfrm>
          <a:off x="6873240" y="142037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02F78033-80FE-4A17-86CB-5116F6B1224D}"/>
            </a:ext>
          </a:extLst>
        </xdr:cNvPr>
        <xdr:cNvSpPr/>
      </xdr:nvSpPr>
      <xdr:spPr>
        <a:xfrm>
          <a:off x="6098540" y="14215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3621529-6174-4BA8-AC88-FBD172A2911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689FEC8-2149-4EAB-8A6E-56883146C5B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D10BFBD-8E84-41BB-8792-BC547F2A035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D74BE12-8E74-4159-81F1-4BEF227B915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09FE4EF-1D1E-4B90-9741-78A6F4B7015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146131</xdr:rowOff>
    </xdr:from>
    <xdr:to>
      <xdr:col>55</xdr:col>
      <xdr:colOff>50800</xdr:colOff>
      <xdr:row>85</xdr:row>
      <xdr:rowOff>76281</xdr:rowOff>
    </xdr:to>
    <xdr:sp macro="" textlink="">
      <xdr:nvSpPr>
        <xdr:cNvPr id="357" name="楕円 356">
          <a:extLst>
            <a:ext uri="{FF2B5EF4-FFF2-40B4-BE49-F238E27FC236}">
              <a16:creationId xmlns:a16="http://schemas.microsoft.com/office/drawing/2014/main" id="{375103A8-8036-4E90-A132-48FBF77C703F}"/>
            </a:ext>
          </a:extLst>
        </xdr:cNvPr>
        <xdr:cNvSpPr/>
      </xdr:nvSpPr>
      <xdr:spPr>
        <a:xfrm>
          <a:off x="9192260" y="14227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169008</xdr:rowOff>
    </xdr:from>
    <xdr:ext cx="469744" cy="259045"/>
    <xdr:sp macro="" textlink="">
      <xdr:nvSpPr>
        <xdr:cNvPr id="358" name="【公営住宅】&#10;一人当たり面積該当値テキスト">
          <a:extLst>
            <a:ext uri="{FF2B5EF4-FFF2-40B4-BE49-F238E27FC236}">
              <a16:creationId xmlns:a16="http://schemas.microsoft.com/office/drawing/2014/main" id="{867CD292-8BD4-4D76-B0C8-D8722E3BF0B2}"/>
            </a:ext>
          </a:extLst>
        </xdr:cNvPr>
        <xdr:cNvSpPr txBox="1"/>
      </xdr:nvSpPr>
      <xdr:spPr>
        <a:xfrm>
          <a:off x="9258300" y="1408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156099</xdr:rowOff>
    </xdr:from>
    <xdr:to>
      <xdr:col>50</xdr:col>
      <xdr:colOff>165100</xdr:colOff>
      <xdr:row>85</xdr:row>
      <xdr:rowOff>86249</xdr:rowOff>
    </xdr:to>
    <xdr:sp macro="" textlink="">
      <xdr:nvSpPr>
        <xdr:cNvPr id="359" name="楕円 358">
          <a:extLst>
            <a:ext uri="{FF2B5EF4-FFF2-40B4-BE49-F238E27FC236}">
              <a16:creationId xmlns:a16="http://schemas.microsoft.com/office/drawing/2014/main" id="{80BEFB17-B92B-4E4B-9775-567D6D4A2794}"/>
            </a:ext>
          </a:extLst>
        </xdr:cNvPr>
        <xdr:cNvSpPr/>
      </xdr:nvSpPr>
      <xdr:spPr>
        <a:xfrm>
          <a:off x="8445500" y="14237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25481</xdr:rowOff>
    </xdr:from>
    <xdr:to>
      <xdr:col>55</xdr:col>
      <xdr:colOff>0</xdr:colOff>
      <xdr:row>85</xdr:row>
      <xdr:rowOff>35449</xdr:rowOff>
    </xdr:to>
    <xdr:cxnSp macro="">
      <xdr:nvCxnSpPr>
        <xdr:cNvPr id="360" name="直線コネクタ 359">
          <a:extLst>
            <a:ext uri="{FF2B5EF4-FFF2-40B4-BE49-F238E27FC236}">
              <a16:creationId xmlns:a16="http://schemas.microsoft.com/office/drawing/2014/main" id="{000ADE6B-07CE-43B5-8261-CC7D3828FC9E}"/>
            </a:ext>
          </a:extLst>
        </xdr:cNvPr>
        <xdr:cNvCxnSpPr/>
      </xdr:nvCxnSpPr>
      <xdr:spPr>
        <a:xfrm flipV="1">
          <a:off x="8496300" y="14274881"/>
          <a:ext cx="723900" cy="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136255</xdr:rowOff>
    </xdr:from>
    <xdr:to>
      <xdr:col>46</xdr:col>
      <xdr:colOff>38100</xdr:colOff>
      <xdr:row>85</xdr:row>
      <xdr:rowOff>66405</xdr:rowOff>
    </xdr:to>
    <xdr:sp macro="" textlink="">
      <xdr:nvSpPr>
        <xdr:cNvPr id="361" name="楕円 360">
          <a:extLst>
            <a:ext uri="{FF2B5EF4-FFF2-40B4-BE49-F238E27FC236}">
              <a16:creationId xmlns:a16="http://schemas.microsoft.com/office/drawing/2014/main" id="{71A29ADC-F13C-4530-880B-FCBE8ED161F8}"/>
            </a:ext>
          </a:extLst>
        </xdr:cNvPr>
        <xdr:cNvSpPr/>
      </xdr:nvSpPr>
      <xdr:spPr>
        <a:xfrm>
          <a:off x="7670800" y="14218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15605</xdr:rowOff>
    </xdr:from>
    <xdr:to>
      <xdr:col>50</xdr:col>
      <xdr:colOff>114300</xdr:colOff>
      <xdr:row>85</xdr:row>
      <xdr:rowOff>35449</xdr:rowOff>
    </xdr:to>
    <xdr:cxnSp macro="">
      <xdr:nvCxnSpPr>
        <xdr:cNvPr id="362" name="直線コネクタ 361">
          <a:extLst>
            <a:ext uri="{FF2B5EF4-FFF2-40B4-BE49-F238E27FC236}">
              <a16:creationId xmlns:a16="http://schemas.microsoft.com/office/drawing/2014/main" id="{4CE73B37-D0D1-4036-8860-97C9499BD8BF}"/>
            </a:ext>
          </a:extLst>
        </xdr:cNvPr>
        <xdr:cNvCxnSpPr/>
      </xdr:nvCxnSpPr>
      <xdr:spPr>
        <a:xfrm>
          <a:off x="7713980" y="14265005"/>
          <a:ext cx="782320" cy="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141697</xdr:rowOff>
    </xdr:from>
    <xdr:to>
      <xdr:col>41</xdr:col>
      <xdr:colOff>101600</xdr:colOff>
      <xdr:row>85</xdr:row>
      <xdr:rowOff>71847</xdr:rowOff>
    </xdr:to>
    <xdr:sp macro="" textlink="">
      <xdr:nvSpPr>
        <xdr:cNvPr id="363" name="楕円 362">
          <a:extLst>
            <a:ext uri="{FF2B5EF4-FFF2-40B4-BE49-F238E27FC236}">
              <a16:creationId xmlns:a16="http://schemas.microsoft.com/office/drawing/2014/main" id="{60C78C36-69D7-4F4A-8BC7-D6DA40AD953A}"/>
            </a:ext>
          </a:extLst>
        </xdr:cNvPr>
        <xdr:cNvSpPr/>
      </xdr:nvSpPr>
      <xdr:spPr>
        <a:xfrm>
          <a:off x="6873240" y="14223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15605</xdr:rowOff>
    </xdr:from>
    <xdr:to>
      <xdr:col>45</xdr:col>
      <xdr:colOff>177800</xdr:colOff>
      <xdr:row>85</xdr:row>
      <xdr:rowOff>21047</xdr:rowOff>
    </xdr:to>
    <xdr:cxnSp macro="">
      <xdr:nvCxnSpPr>
        <xdr:cNvPr id="364" name="直線コネクタ 363">
          <a:extLst>
            <a:ext uri="{FF2B5EF4-FFF2-40B4-BE49-F238E27FC236}">
              <a16:creationId xmlns:a16="http://schemas.microsoft.com/office/drawing/2014/main" id="{7B639F9F-9E7A-4620-BFCD-2301D33BE044}"/>
            </a:ext>
          </a:extLst>
        </xdr:cNvPr>
        <xdr:cNvCxnSpPr/>
      </xdr:nvCxnSpPr>
      <xdr:spPr>
        <a:xfrm flipV="1">
          <a:off x="6924040" y="14265005"/>
          <a:ext cx="78994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147868</xdr:rowOff>
    </xdr:from>
    <xdr:to>
      <xdr:col>36</xdr:col>
      <xdr:colOff>165100</xdr:colOff>
      <xdr:row>85</xdr:row>
      <xdr:rowOff>78018</xdr:rowOff>
    </xdr:to>
    <xdr:sp macro="" textlink="">
      <xdr:nvSpPr>
        <xdr:cNvPr id="365" name="楕円 364">
          <a:extLst>
            <a:ext uri="{FF2B5EF4-FFF2-40B4-BE49-F238E27FC236}">
              <a16:creationId xmlns:a16="http://schemas.microsoft.com/office/drawing/2014/main" id="{B1A267CC-05D2-4CE3-AE2D-226169543580}"/>
            </a:ext>
          </a:extLst>
        </xdr:cNvPr>
        <xdr:cNvSpPr/>
      </xdr:nvSpPr>
      <xdr:spPr>
        <a:xfrm>
          <a:off x="6098540" y="14229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21047</xdr:rowOff>
    </xdr:from>
    <xdr:to>
      <xdr:col>41</xdr:col>
      <xdr:colOff>50800</xdr:colOff>
      <xdr:row>85</xdr:row>
      <xdr:rowOff>27218</xdr:rowOff>
    </xdr:to>
    <xdr:cxnSp macro="">
      <xdr:nvCxnSpPr>
        <xdr:cNvPr id="366" name="直線コネクタ 365">
          <a:extLst>
            <a:ext uri="{FF2B5EF4-FFF2-40B4-BE49-F238E27FC236}">
              <a16:creationId xmlns:a16="http://schemas.microsoft.com/office/drawing/2014/main" id="{0BAC1298-7704-43B6-A4F1-CF7624414756}"/>
            </a:ext>
          </a:extLst>
        </xdr:cNvPr>
        <xdr:cNvCxnSpPr/>
      </xdr:nvCxnSpPr>
      <xdr:spPr>
        <a:xfrm flipV="1">
          <a:off x="6149340" y="14270447"/>
          <a:ext cx="7747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D6C93635-F7AA-47A2-8ADF-51046B14D3E7}"/>
            </a:ext>
          </a:extLst>
        </xdr:cNvPr>
        <xdr:cNvSpPr txBox="1"/>
      </xdr:nvSpPr>
      <xdr:spPr>
        <a:xfrm>
          <a:off x="8271587" y="140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68" name="n_2aveValue【公営住宅】&#10;一人当たり面積">
          <a:extLst>
            <a:ext uri="{FF2B5EF4-FFF2-40B4-BE49-F238E27FC236}">
              <a16:creationId xmlns:a16="http://schemas.microsoft.com/office/drawing/2014/main" id="{10B1A9B8-1E4C-4929-AD43-1508AF13A4E1}"/>
            </a:ext>
          </a:extLst>
        </xdr:cNvPr>
        <xdr:cNvSpPr txBox="1"/>
      </xdr:nvSpPr>
      <xdr:spPr>
        <a:xfrm>
          <a:off x="7509587" y="14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69" name="n_3aveValue【公営住宅】&#10;一人当たり面積">
          <a:extLst>
            <a:ext uri="{FF2B5EF4-FFF2-40B4-BE49-F238E27FC236}">
              <a16:creationId xmlns:a16="http://schemas.microsoft.com/office/drawing/2014/main" id="{58E01618-C787-43B2-98A3-040F8E12F4B6}"/>
            </a:ext>
          </a:extLst>
        </xdr:cNvPr>
        <xdr:cNvSpPr txBox="1"/>
      </xdr:nvSpPr>
      <xdr:spPr>
        <a:xfrm>
          <a:off x="6712027" y="1398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70" name="n_4aveValue【公営住宅】&#10;一人当たり面積">
          <a:extLst>
            <a:ext uri="{FF2B5EF4-FFF2-40B4-BE49-F238E27FC236}">
              <a16:creationId xmlns:a16="http://schemas.microsoft.com/office/drawing/2014/main" id="{E238B8B1-44E5-478D-A2AE-19576D6E1C56}"/>
            </a:ext>
          </a:extLst>
        </xdr:cNvPr>
        <xdr:cNvSpPr txBox="1"/>
      </xdr:nvSpPr>
      <xdr:spPr>
        <a:xfrm>
          <a:off x="5937327" y="139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77376</xdr:rowOff>
    </xdr:from>
    <xdr:ext cx="469744" cy="259045"/>
    <xdr:sp macro="" textlink="">
      <xdr:nvSpPr>
        <xdr:cNvPr id="371" name="n_1mainValue【公営住宅】&#10;一人当たり面積">
          <a:extLst>
            <a:ext uri="{FF2B5EF4-FFF2-40B4-BE49-F238E27FC236}">
              <a16:creationId xmlns:a16="http://schemas.microsoft.com/office/drawing/2014/main" id="{27B756DE-DD09-48AA-AE02-EBC5B6C8B7A3}"/>
            </a:ext>
          </a:extLst>
        </xdr:cNvPr>
        <xdr:cNvSpPr txBox="1"/>
      </xdr:nvSpPr>
      <xdr:spPr>
        <a:xfrm>
          <a:off x="8271587" y="14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82932</xdr:rowOff>
    </xdr:from>
    <xdr:ext cx="469744" cy="259045"/>
    <xdr:sp macro="" textlink="">
      <xdr:nvSpPr>
        <xdr:cNvPr id="372" name="n_2mainValue【公営住宅】&#10;一人当たり面積">
          <a:extLst>
            <a:ext uri="{FF2B5EF4-FFF2-40B4-BE49-F238E27FC236}">
              <a16:creationId xmlns:a16="http://schemas.microsoft.com/office/drawing/2014/main" id="{3B7E332C-9FB2-4CF2-8276-03C36E8539AE}"/>
            </a:ext>
          </a:extLst>
        </xdr:cNvPr>
        <xdr:cNvSpPr txBox="1"/>
      </xdr:nvSpPr>
      <xdr:spPr>
        <a:xfrm>
          <a:off x="7509587" y="1399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62974</xdr:rowOff>
    </xdr:from>
    <xdr:ext cx="469744" cy="259045"/>
    <xdr:sp macro="" textlink="">
      <xdr:nvSpPr>
        <xdr:cNvPr id="373" name="n_3mainValue【公営住宅】&#10;一人当たり面積">
          <a:extLst>
            <a:ext uri="{FF2B5EF4-FFF2-40B4-BE49-F238E27FC236}">
              <a16:creationId xmlns:a16="http://schemas.microsoft.com/office/drawing/2014/main" id="{DBF56A1F-372F-4E59-964A-DF5A12BACAC0}"/>
            </a:ext>
          </a:extLst>
        </xdr:cNvPr>
        <xdr:cNvSpPr txBox="1"/>
      </xdr:nvSpPr>
      <xdr:spPr>
        <a:xfrm>
          <a:off x="6712027" y="1431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69145</xdr:rowOff>
    </xdr:from>
    <xdr:ext cx="469744" cy="259045"/>
    <xdr:sp macro="" textlink="">
      <xdr:nvSpPr>
        <xdr:cNvPr id="374" name="n_4mainValue【公営住宅】&#10;一人当たり面積">
          <a:extLst>
            <a:ext uri="{FF2B5EF4-FFF2-40B4-BE49-F238E27FC236}">
              <a16:creationId xmlns:a16="http://schemas.microsoft.com/office/drawing/2014/main" id="{76E5FF94-A7EA-478C-BFF5-579B6C587EE9}"/>
            </a:ext>
          </a:extLst>
        </xdr:cNvPr>
        <xdr:cNvSpPr txBox="1"/>
      </xdr:nvSpPr>
      <xdr:spPr>
        <a:xfrm>
          <a:off x="5937327" y="143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BE82DD5E-77BC-4A34-84CB-083F5167EC0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0F4FB5D-D5C5-4DAB-9381-43FC69A5052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3C506BF-3063-48A4-8560-4E968197149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4B8DA46-4836-453C-9FD1-F56588D4698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B4471A4-A3C0-40BB-BB63-DF624F375F4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4765616-610D-4141-899A-6C837FCE2B7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A29F615-EC8C-465B-B98B-68942EC7939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4E5C89C1-6438-4969-A3D1-119004CCB4C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F957DD52-1DFC-45F7-A72E-32A63952A80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CBA8EE85-BDAB-44A1-9F26-ACE92382FB1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A584FC0F-1E54-4693-9D14-B80115C9CF2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21B62E92-483D-469C-9CBB-D0FF6A3C56FA}"/>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B20AE64E-F4D2-4D64-A90C-DB9B0AD87CF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82E84EE0-7642-40B5-8760-08FC98C46511}"/>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6F1D3AD0-4729-443F-8E08-62CA5385C4C2}"/>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4F1EE4A7-805B-45C0-8B16-132B20758ED5}"/>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9532F1FE-E6F7-4C87-AEE5-B2BF3A6794AE}"/>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4F6E67DC-576C-45C5-92C5-5F24431B94CC}"/>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9AD2C7C2-9F94-4878-97F5-A78360AC6B3B}"/>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CB5F6E3B-D82C-44A2-BDA4-0A5DB8721895}"/>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F2B43625-E388-446E-BF6D-365C97F57F4B}"/>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4CB35864-8BDA-4C98-939A-AA4BB9704AF8}"/>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2380B5A5-B00C-457B-A487-DE269F77787E}"/>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7FB66E5D-52EB-46FB-ADAB-9987F19ED3F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4ED13E12-C35A-4CD5-A765-1CF8C79D236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33745</xdr:rowOff>
    </xdr:to>
    <xdr:cxnSp macro="">
      <xdr:nvCxnSpPr>
        <xdr:cNvPr id="400" name="直線コネクタ 399">
          <a:extLst>
            <a:ext uri="{FF2B5EF4-FFF2-40B4-BE49-F238E27FC236}">
              <a16:creationId xmlns:a16="http://schemas.microsoft.com/office/drawing/2014/main" id="{5EB02698-ECD1-4914-82BE-9B9B3AC1EAF3}"/>
            </a:ext>
          </a:extLst>
        </xdr:cNvPr>
        <xdr:cNvCxnSpPr/>
      </xdr:nvCxnSpPr>
      <xdr:spPr>
        <a:xfrm flipV="1">
          <a:off x="4086225" y="16905514"/>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37572</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8FC12329-BA9B-453D-A50C-042E13EA4862}"/>
            </a:ext>
          </a:extLst>
        </xdr:cNvPr>
        <xdr:cNvSpPr txBox="1"/>
      </xdr:nvSpPr>
      <xdr:spPr>
        <a:xfrm>
          <a:off x="412496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33745</xdr:rowOff>
    </xdr:from>
    <xdr:to>
      <xdr:col>24</xdr:col>
      <xdr:colOff>152400</xdr:colOff>
      <xdr:row>109</xdr:row>
      <xdr:rowOff>33745</xdr:rowOff>
    </xdr:to>
    <xdr:cxnSp macro="">
      <xdr:nvCxnSpPr>
        <xdr:cNvPr id="402" name="直線コネクタ 401">
          <a:extLst>
            <a:ext uri="{FF2B5EF4-FFF2-40B4-BE49-F238E27FC236}">
              <a16:creationId xmlns:a16="http://schemas.microsoft.com/office/drawing/2014/main" id="{99C3F075-6E6C-446A-AA02-A4FB3A993972}"/>
            </a:ext>
          </a:extLst>
        </xdr:cNvPr>
        <xdr:cNvCxnSpPr/>
      </xdr:nvCxnSpPr>
      <xdr:spPr>
        <a:xfrm>
          <a:off x="402082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EDA05F71-155E-4ADD-8D23-63C6F91D4F4F}"/>
            </a:ext>
          </a:extLst>
        </xdr:cNvPr>
        <xdr:cNvSpPr txBox="1"/>
      </xdr:nvSpPr>
      <xdr:spPr>
        <a:xfrm>
          <a:off x="4124960" y="1668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4" name="直線コネクタ 403">
          <a:extLst>
            <a:ext uri="{FF2B5EF4-FFF2-40B4-BE49-F238E27FC236}">
              <a16:creationId xmlns:a16="http://schemas.microsoft.com/office/drawing/2014/main" id="{105F67CA-C320-45F8-9D27-89EF21AE625F}"/>
            </a:ext>
          </a:extLst>
        </xdr:cNvPr>
        <xdr:cNvCxnSpPr/>
      </xdr:nvCxnSpPr>
      <xdr:spPr>
        <a:xfrm>
          <a:off x="4020820" y="16905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89CA6EFF-28A3-4AB5-8852-951DD9DC91EA}"/>
            </a:ext>
          </a:extLst>
        </xdr:cNvPr>
        <xdr:cNvSpPr txBox="1"/>
      </xdr:nvSpPr>
      <xdr:spPr>
        <a:xfrm>
          <a:off x="4124960" y="1744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6" name="フローチャート: 判断 405">
          <a:extLst>
            <a:ext uri="{FF2B5EF4-FFF2-40B4-BE49-F238E27FC236}">
              <a16:creationId xmlns:a16="http://schemas.microsoft.com/office/drawing/2014/main" id="{E221A596-31D5-4D72-BEBA-AA2012453EF4}"/>
            </a:ext>
          </a:extLst>
        </xdr:cNvPr>
        <xdr:cNvSpPr/>
      </xdr:nvSpPr>
      <xdr:spPr>
        <a:xfrm>
          <a:off x="403606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129902</xdr:rowOff>
    </xdr:from>
    <xdr:to>
      <xdr:col>20</xdr:col>
      <xdr:colOff>38100</xdr:colOff>
      <xdr:row>105</xdr:row>
      <xdr:rowOff>60052</xdr:rowOff>
    </xdr:to>
    <xdr:sp macro="" textlink="">
      <xdr:nvSpPr>
        <xdr:cNvPr id="407" name="フローチャート: 判断 406">
          <a:extLst>
            <a:ext uri="{FF2B5EF4-FFF2-40B4-BE49-F238E27FC236}">
              <a16:creationId xmlns:a16="http://schemas.microsoft.com/office/drawing/2014/main" id="{4C97F4A5-905D-447C-9998-C47B32FEB857}"/>
            </a:ext>
          </a:extLst>
        </xdr:cNvPr>
        <xdr:cNvSpPr/>
      </xdr:nvSpPr>
      <xdr:spPr>
        <a:xfrm>
          <a:off x="3312160" y="175644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97CD7951-FCA2-42AA-B67E-39EB77E84579}"/>
            </a:ext>
          </a:extLst>
        </xdr:cNvPr>
        <xdr:cNvSpPr/>
      </xdr:nvSpPr>
      <xdr:spPr>
        <a:xfrm>
          <a:off x="25146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33564</xdr:rowOff>
    </xdr:from>
    <xdr:to>
      <xdr:col>10</xdr:col>
      <xdr:colOff>165100</xdr:colOff>
      <xdr:row>104</xdr:row>
      <xdr:rowOff>135164</xdr:rowOff>
    </xdr:to>
    <xdr:sp macro="" textlink="">
      <xdr:nvSpPr>
        <xdr:cNvPr id="409" name="フローチャート: 判断 408">
          <a:extLst>
            <a:ext uri="{FF2B5EF4-FFF2-40B4-BE49-F238E27FC236}">
              <a16:creationId xmlns:a16="http://schemas.microsoft.com/office/drawing/2014/main" id="{89D2D1DC-F551-474B-80CD-A94C4585BE1E}"/>
            </a:ext>
          </a:extLst>
        </xdr:cNvPr>
        <xdr:cNvSpPr/>
      </xdr:nvSpPr>
      <xdr:spPr>
        <a:xfrm>
          <a:off x="173990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0" name="フローチャート: 判断 409">
          <a:extLst>
            <a:ext uri="{FF2B5EF4-FFF2-40B4-BE49-F238E27FC236}">
              <a16:creationId xmlns:a16="http://schemas.microsoft.com/office/drawing/2014/main" id="{988829E6-3DD4-49B4-91D1-7BE77CC98CDE}"/>
            </a:ext>
          </a:extLst>
        </xdr:cNvPr>
        <xdr:cNvSpPr/>
      </xdr:nvSpPr>
      <xdr:spPr>
        <a:xfrm>
          <a:off x="965200" y="17456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B3D34DB-E3BC-4F29-8A1A-AA7B055E085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8A5B7BF-7CD0-44CF-A0D9-4EBD2059657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DF1EB34-EB8B-45FE-BEA2-DB5D6691446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E4C5F46-29B5-4162-919D-2BF6742E99F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8C7F2F9-7754-45B5-B8EB-6BA796318E5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69487</xdr:rowOff>
    </xdr:from>
    <xdr:to>
      <xdr:col>24</xdr:col>
      <xdr:colOff>114300</xdr:colOff>
      <xdr:row>105</xdr:row>
      <xdr:rowOff>171087</xdr:rowOff>
    </xdr:to>
    <xdr:sp macro="" textlink="">
      <xdr:nvSpPr>
        <xdr:cNvPr id="416" name="楕円 415">
          <a:extLst>
            <a:ext uri="{FF2B5EF4-FFF2-40B4-BE49-F238E27FC236}">
              <a16:creationId xmlns:a16="http://schemas.microsoft.com/office/drawing/2014/main" id="{CA1BF71C-B3B4-47AC-A2F0-CEF057C94E46}"/>
            </a:ext>
          </a:extLst>
        </xdr:cNvPr>
        <xdr:cNvSpPr/>
      </xdr:nvSpPr>
      <xdr:spPr>
        <a:xfrm>
          <a:off x="403606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47914</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3BEBA389-DF4A-437F-B0D0-862A5DE1994B}"/>
            </a:ext>
          </a:extLst>
        </xdr:cNvPr>
        <xdr:cNvSpPr txBox="1"/>
      </xdr:nvSpPr>
      <xdr:spPr>
        <a:xfrm>
          <a:off x="4124960"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43362</xdr:rowOff>
    </xdr:from>
    <xdr:to>
      <xdr:col>20</xdr:col>
      <xdr:colOff>38100</xdr:colOff>
      <xdr:row>105</xdr:row>
      <xdr:rowOff>144962</xdr:rowOff>
    </xdr:to>
    <xdr:sp macro="" textlink="">
      <xdr:nvSpPr>
        <xdr:cNvPr id="418" name="楕円 417">
          <a:extLst>
            <a:ext uri="{FF2B5EF4-FFF2-40B4-BE49-F238E27FC236}">
              <a16:creationId xmlns:a16="http://schemas.microsoft.com/office/drawing/2014/main" id="{609FCB4D-FC09-4C60-858A-3DCC499F8804}"/>
            </a:ext>
          </a:extLst>
        </xdr:cNvPr>
        <xdr:cNvSpPr/>
      </xdr:nvSpPr>
      <xdr:spPr>
        <a:xfrm>
          <a:off x="3312160" y="176455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94162</xdr:rowOff>
    </xdr:from>
    <xdr:to>
      <xdr:col>24</xdr:col>
      <xdr:colOff>63500</xdr:colOff>
      <xdr:row>105</xdr:row>
      <xdr:rowOff>120287</xdr:rowOff>
    </xdr:to>
    <xdr:cxnSp macro="">
      <xdr:nvCxnSpPr>
        <xdr:cNvPr id="419" name="直線コネクタ 418">
          <a:extLst>
            <a:ext uri="{FF2B5EF4-FFF2-40B4-BE49-F238E27FC236}">
              <a16:creationId xmlns:a16="http://schemas.microsoft.com/office/drawing/2014/main" id="{AF19484B-3EB5-4FEE-AF20-CB26C044AA5A}"/>
            </a:ext>
          </a:extLst>
        </xdr:cNvPr>
        <xdr:cNvCxnSpPr/>
      </xdr:nvCxnSpPr>
      <xdr:spPr>
        <a:xfrm>
          <a:off x="3355340" y="17696362"/>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15602</xdr:rowOff>
    </xdr:from>
    <xdr:to>
      <xdr:col>15</xdr:col>
      <xdr:colOff>101600</xdr:colOff>
      <xdr:row>105</xdr:row>
      <xdr:rowOff>117202</xdr:rowOff>
    </xdr:to>
    <xdr:sp macro="" textlink="">
      <xdr:nvSpPr>
        <xdr:cNvPr id="420" name="楕円 419">
          <a:extLst>
            <a:ext uri="{FF2B5EF4-FFF2-40B4-BE49-F238E27FC236}">
              <a16:creationId xmlns:a16="http://schemas.microsoft.com/office/drawing/2014/main" id="{D8A0B190-0ED4-4DB9-9BD0-DA1C692D5C4A}"/>
            </a:ext>
          </a:extLst>
        </xdr:cNvPr>
        <xdr:cNvSpPr/>
      </xdr:nvSpPr>
      <xdr:spPr>
        <a:xfrm>
          <a:off x="25146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66402</xdr:rowOff>
    </xdr:from>
    <xdr:to>
      <xdr:col>19</xdr:col>
      <xdr:colOff>177800</xdr:colOff>
      <xdr:row>105</xdr:row>
      <xdr:rowOff>94162</xdr:rowOff>
    </xdr:to>
    <xdr:cxnSp macro="">
      <xdr:nvCxnSpPr>
        <xdr:cNvPr id="421" name="直線コネクタ 420">
          <a:extLst>
            <a:ext uri="{FF2B5EF4-FFF2-40B4-BE49-F238E27FC236}">
              <a16:creationId xmlns:a16="http://schemas.microsoft.com/office/drawing/2014/main" id="{4D8C1B5C-50A8-4666-BB0D-1E64E19C90D9}"/>
            </a:ext>
          </a:extLst>
        </xdr:cNvPr>
        <xdr:cNvCxnSpPr/>
      </xdr:nvCxnSpPr>
      <xdr:spPr>
        <a:xfrm>
          <a:off x="2565400" y="17668602"/>
          <a:ext cx="78994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165826</xdr:rowOff>
    </xdr:from>
    <xdr:to>
      <xdr:col>10</xdr:col>
      <xdr:colOff>165100</xdr:colOff>
      <xdr:row>105</xdr:row>
      <xdr:rowOff>95976</xdr:rowOff>
    </xdr:to>
    <xdr:sp macro="" textlink="">
      <xdr:nvSpPr>
        <xdr:cNvPr id="422" name="楕円 421">
          <a:extLst>
            <a:ext uri="{FF2B5EF4-FFF2-40B4-BE49-F238E27FC236}">
              <a16:creationId xmlns:a16="http://schemas.microsoft.com/office/drawing/2014/main" id="{E99AA379-91CC-4543-AABD-C869320057B0}"/>
            </a:ext>
          </a:extLst>
        </xdr:cNvPr>
        <xdr:cNvSpPr/>
      </xdr:nvSpPr>
      <xdr:spPr>
        <a:xfrm>
          <a:off x="1739900" y="1760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45176</xdr:rowOff>
    </xdr:from>
    <xdr:to>
      <xdr:col>15</xdr:col>
      <xdr:colOff>50800</xdr:colOff>
      <xdr:row>105</xdr:row>
      <xdr:rowOff>66402</xdr:rowOff>
    </xdr:to>
    <xdr:cxnSp macro="">
      <xdr:nvCxnSpPr>
        <xdr:cNvPr id="423" name="直線コネクタ 422">
          <a:extLst>
            <a:ext uri="{FF2B5EF4-FFF2-40B4-BE49-F238E27FC236}">
              <a16:creationId xmlns:a16="http://schemas.microsoft.com/office/drawing/2014/main" id="{546ABB2F-FACE-41B4-B39E-854DB79871C4}"/>
            </a:ext>
          </a:extLst>
        </xdr:cNvPr>
        <xdr:cNvCxnSpPr/>
      </xdr:nvCxnSpPr>
      <xdr:spPr>
        <a:xfrm>
          <a:off x="1790700" y="17647376"/>
          <a:ext cx="7747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147864</xdr:rowOff>
    </xdr:from>
    <xdr:to>
      <xdr:col>6</xdr:col>
      <xdr:colOff>38100</xdr:colOff>
      <xdr:row>105</xdr:row>
      <xdr:rowOff>78014</xdr:rowOff>
    </xdr:to>
    <xdr:sp macro="" textlink="">
      <xdr:nvSpPr>
        <xdr:cNvPr id="424" name="楕円 423">
          <a:extLst>
            <a:ext uri="{FF2B5EF4-FFF2-40B4-BE49-F238E27FC236}">
              <a16:creationId xmlns:a16="http://schemas.microsoft.com/office/drawing/2014/main" id="{A6DC28F2-9B4F-4C07-911E-21E758733D30}"/>
            </a:ext>
          </a:extLst>
        </xdr:cNvPr>
        <xdr:cNvSpPr/>
      </xdr:nvSpPr>
      <xdr:spPr>
        <a:xfrm>
          <a:off x="965200" y="17582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27214</xdr:rowOff>
    </xdr:from>
    <xdr:to>
      <xdr:col>10</xdr:col>
      <xdr:colOff>114300</xdr:colOff>
      <xdr:row>105</xdr:row>
      <xdr:rowOff>45176</xdr:rowOff>
    </xdr:to>
    <xdr:cxnSp macro="">
      <xdr:nvCxnSpPr>
        <xdr:cNvPr id="425" name="直線コネクタ 424">
          <a:extLst>
            <a:ext uri="{FF2B5EF4-FFF2-40B4-BE49-F238E27FC236}">
              <a16:creationId xmlns:a16="http://schemas.microsoft.com/office/drawing/2014/main" id="{1EBFEDF2-FCE6-451E-96B8-5F62EC17E459}"/>
            </a:ext>
          </a:extLst>
        </xdr:cNvPr>
        <xdr:cNvCxnSpPr/>
      </xdr:nvCxnSpPr>
      <xdr:spPr>
        <a:xfrm>
          <a:off x="1008380" y="17629414"/>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76579</xdr:rowOff>
    </xdr:from>
    <xdr:ext cx="405111" cy="259045"/>
    <xdr:sp macro="" textlink="">
      <xdr:nvSpPr>
        <xdr:cNvPr id="426" name="n_1aveValue【港湾・漁港】&#10;有形固定資産減価償却率">
          <a:extLst>
            <a:ext uri="{FF2B5EF4-FFF2-40B4-BE49-F238E27FC236}">
              <a16:creationId xmlns:a16="http://schemas.microsoft.com/office/drawing/2014/main" id="{CA26A052-36FB-4142-915D-7D1AAECB7B5C}"/>
            </a:ext>
          </a:extLst>
        </xdr:cNvPr>
        <xdr:cNvSpPr txBox="1"/>
      </xdr:nvSpPr>
      <xdr:spPr>
        <a:xfrm>
          <a:off x="3170564" y="173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7" name="n_2aveValue【港湾・漁港】&#10;有形固定資産減価償却率">
          <a:extLst>
            <a:ext uri="{FF2B5EF4-FFF2-40B4-BE49-F238E27FC236}">
              <a16:creationId xmlns:a16="http://schemas.microsoft.com/office/drawing/2014/main" id="{202A2339-BD21-4A4D-8994-49C665895B94}"/>
            </a:ext>
          </a:extLst>
        </xdr:cNvPr>
        <xdr:cNvSpPr txBox="1"/>
      </xdr:nvSpPr>
      <xdr:spPr>
        <a:xfrm>
          <a:off x="23857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151691</xdr:rowOff>
    </xdr:from>
    <xdr:ext cx="405111" cy="259045"/>
    <xdr:sp macro="" textlink="">
      <xdr:nvSpPr>
        <xdr:cNvPr id="428" name="n_3aveValue【港湾・漁港】&#10;有形固定資産減価償却率">
          <a:extLst>
            <a:ext uri="{FF2B5EF4-FFF2-40B4-BE49-F238E27FC236}">
              <a16:creationId xmlns:a16="http://schemas.microsoft.com/office/drawing/2014/main" id="{F5C572E3-E270-4C14-9757-5C0161AA4ED1}"/>
            </a:ext>
          </a:extLst>
        </xdr:cNvPr>
        <xdr:cNvSpPr txBox="1"/>
      </xdr:nvSpPr>
      <xdr:spPr>
        <a:xfrm>
          <a:off x="161100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29" name="n_4aveValue【港湾・漁港】&#10;有形固定資産減価償却率">
          <a:extLst>
            <a:ext uri="{FF2B5EF4-FFF2-40B4-BE49-F238E27FC236}">
              <a16:creationId xmlns:a16="http://schemas.microsoft.com/office/drawing/2014/main" id="{7F692176-7601-45EC-9ACC-D7E95E38ED21}"/>
            </a:ext>
          </a:extLst>
        </xdr:cNvPr>
        <xdr:cNvSpPr txBox="1"/>
      </xdr:nvSpPr>
      <xdr:spPr>
        <a:xfrm>
          <a:off x="83630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136089</xdr:rowOff>
    </xdr:from>
    <xdr:ext cx="405111" cy="259045"/>
    <xdr:sp macro="" textlink="">
      <xdr:nvSpPr>
        <xdr:cNvPr id="430" name="n_1mainValue【港湾・漁港】&#10;有形固定資産減価償却率">
          <a:extLst>
            <a:ext uri="{FF2B5EF4-FFF2-40B4-BE49-F238E27FC236}">
              <a16:creationId xmlns:a16="http://schemas.microsoft.com/office/drawing/2014/main" id="{D4DCA0B7-1C84-4E4D-B289-5218C3CB62D9}"/>
            </a:ext>
          </a:extLst>
        </xdr:cNvPr>
        <xdr:cNvSpPr txBox="1"/>
      </xdr:nvSpPr>
      <xdr:spPr>
        <a:xfrm>
          <a:off x="3170564" y="1773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108329</xdr:rowOff>
    </xdr:from>
    <xdr:ext cx="405111" cy="259045"/>
    <xdr:sp macro="" textlink="">
      <xdr:nvSpPr>
        <xdr:cNvPr id="431" name="n_2mainValue【港湾・漁港】&#10;有形固定資産減価償却率">
          <a:extLst>
            <a:ext uri="{FF2B5EF4-FFF2-40B4-BE49-F238E27FC236}">
              <a16:creationId xmlns:a16="http://schemas.microsoft.com/office/drawing/2014/main" id="{0E14B994-F589-4F25-A38E-3DF9BF150473}"/>
            </a:ext>
          </a:extLst>
        </xdr:cNvPr>
        <xdr:cNvSpPr txBox="1"/>
      </xdr:nvSpPr>
      <xdr:spPr>
        <a:xfrm>
          <a:off x="2385704" y="1771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87103</xdr:rowOff>
    </xdr:from>
    <xdr:ext cx="405111" cy="259045"/>
    <xdr:sp macro="" textlink="">
      <xdr:nvSpPr>
        <xdr:cNvPr id="432" name="n_3mainValue【港湾・漁港】&#10;有形固定資産減価償却率">
          <a:extLst>
            <a:ext uri="{FF2B5EF4-FFF2-40B4-BE49-F238E27FC236}">
              <a16:creationId xmlns:a16="http://schemas.microsoft.com/office/drawing/2014/main" id="{EE8FC53B-E1AF-4C14-8C05-0C2B61113B62}"/>
            </a:ext>
          </a:extLst>
        </xdr:cNvPr>
        <xdr:cNvSpPr txBox="1"/>
      </xdr:nvSpPr>
      <xdr:spPr>
        <a:xfrm>
          <a:off x="1611004" y="1768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69141</xdr:rowOff>
    </xdr:from>
    <xdr:ext cx="405111" cy="259045"/>
    <xdr:sp macro="" textlink="">
      <xdr:nvSpPr>
        <xdr:cNvPr id="433" name="n_4mainValue【港湾・漁港】&#10;有形固定資産減価償却率">
          <a:extLst>
            <a:ext uri="{FF2B5EF4-FFF2-40B4-BE49-F238E27FC236}">
              <a16:creationId xmlns:a16="http://schemas.microsoft.com/office/drawing/2014/main" id="{2D0E245C-447E-487C-B056-42598D57F581}"/>
            </a:ext>
          </a:extLst>
        </xdr:cNvPr>
        <xdr:cNvSpPr txBox="1"/>
      </xdr:nvSpPr>
      <xdr:spPr>
        <a:xfrm>
          <a:off x="836304" y="1767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43054867-7D4E-46C0-B8CA-319A74BDF23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C53E381-D3CA-4EDE-BD9C-04311161BEF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930C0300-5685-48E7-93C5-8821C28AAD0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AF7C63D7-4D7A-4C6D-90E1-DD9920EC975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C125D657-5D7D-45BA-B79F-856867E16DF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6B18EFE6-C26F-49DA-9DF2-F572190F381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371F1410-D4B0-4BB5-B689-482431F64D7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E8D0F209-B159-4640-9C80-AEB469E4219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10360AC9-B82F-44A5-876E-8C305853EDE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B93044F2-A1EE-4F32-9EBE-608C15B1E76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2EC5BA77-DEA7-4427-B3C4-690F9C0E0774}"/>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06932F1F-AE1D-4FB6-ACF0-743ABDEBAFFF}"/>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BA560A8F-B839-41EA-BCCB-C494F33A340B}"/>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a:extLst>
            <a:ext uri="{FF2B5EF4-FFF2-40B4-BE49-F238E27FC236}">
              <a16:creationId xmlns:a16="http://schemas.microsoft.com/office/drawing/2014/main" id="{BA3CBA7D-4CAF-4F73-BD3F-5CC61BFF9355}"/>
            </a:ext>
          </a:extLst>
        </xdr:cNvPr>
        <xdr:cNvSpPr txBox="1"/>
      </xdr:nvSpPr>
      <xdr:spPr>
        <a:xfrm>
          <a:off x="5168508" y="177457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CCF85BBB-2E2E-4E23-A13A-83D9BB43E0B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a:extLst>
            <a:ext uri="{FF2B5EF4-FFF2-40B4-BE49-F238E27FC236}">
              <a16:creationId xmlns:a16="http://schemas.microsoft.com/office/drawing/2014/main" id="{C8B14854-CB52-4310-ACCB-47E103E1DD69}"/>
            </a:ext>
          </a:extLst>
        </xdr:cNvPr>
        <xdr:cNvSpPr txBox="1"/>
      </xdr:nvSpPr>
      <xdr:spPr>
        <a:xfrm>
          <a:off x="5168508" y="1737234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4ADEF679-520F-4431-AD50-873BE0267DB3}"/>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a:extLst>
            <a:ext uri="{FF2B5EF4-FFF2-40B4-BE49-F238E27FC236}">
              <a16:creationId xmlns:a16="http://schemas.microsoft.com/office/drawing/2014/main" id="{AACBCA7A-AB9A-4111-8FD2-1BE6B1C670ED}"/>
            </a:ext>
          </a:extLst>
        </xdr:cNvPr>
        <xdr:cNvSpPr txBox="1"/>
      </xdr:nvSpPr>
      <xdr:spPr>
        <a:xfrm>
          <a:off x="5168508" y="1699896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496C8423-140B-4FF9-A88C-EFFBCCCC4D6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3" name="テキスト ボックス 452">
          <a:extLst>
            <a:ext uri="{FF2B5EF4-FFF2-40B4-BE49-F238E27FC236}">
              <a16:creationId xmlns:a16="http://schemas.microsoft.com/office/drawing/2014/main" id="{6A100BC1-4C88-4EE8-A709-D16D437783FB}"/>
            </a:ext>
          </a:extLst>
        </xdr:cNvPr>
        <xdr:cNvSpPr txBox="1"/>
      </xdr:nvSpPr>
      <xdr:spPr>
        <a:xfrm>
          <a:off x="5104387" y="1662558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4553A6ED-0001-4E64-B8D8-2BD7C6ED239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a:extLst>
            <a:ext uri="{FF2B5EF4-FFF2-40B4-BE49-F238E27FC236}">
              <a16:creationId xmlns:a16="http://schemas.microsoft.com/office/drawing/2014/main" id="{3E918987-9DEB-4769-BF31-DBE6D694A782}"/>
            </a:ext>
          </a:extLst>
        </xdr:cNvPr>
        <xdr:cNvSpPr txBox="1"/>
      </xdr:nvSpPr>
      <xdr:spPr>
        <a:xfrm>
          <a:off x="5104387" y="1625601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D14BB2C5-7889-47CC-8873-90B8B295482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164164</xdr:rowOff>
    </xdr:from>
    <xdr:to>
      <xdr:col>54</xdr:col>
      <xdr:colOff>189865</xdr:colOff>
      <xdr:row>108</xdr:row>
      <xdr:rowOff>152143</xdr:rowOff>
    </xdr:to>
    <xdr:cxnSp macro="">
      <xdr:nvCxnSpPr>
        <xdr:cNvPr id="457" name="直線コネクタ 456">
          <a:extLst>
            <a:ext uri="{FF2B5EF4-FFF2-40B4-BE49-F238E27FC236}">
              <a16:creationId xmlns:a16="http://schemas.microsoft.com/office/drawing/2014/main" id="{3B27B42C-05F4-4AC7-8007-A874271BF58E}"/>
            </a:ext>
          </a:extLst>
        </xdr:cNvPr>
        <xdr:cNvCxnSpPr/>
      </xdr:nvCxnSpPr>
      <xdr:spPr>
        <a:xfrm flipV="1">
          <a:off x="9219565" y="16760524"/>
          <a:ext cx="0" cy="149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155970</xdr:rowOff>
    </xdr:from>
    <xdr:ext cx="534377" cy="259045"/>
    <xdr:sp macro="" textlink="">
      <xdr:nvSpPr>
        <xdr:cNvPr id="458" name="【港湾・漁港】&#10;一人当たり有形固定資産（償却資産）額最小値テキスト">
          <a:extLst>
            <a:ext uri="{FF2B5EF4-FFF2-40B4-BE49-F238E27FC236}">
              <a16:creationId xmlns:a16="http://schemas.microsoft.com/office/drawing/2014/main" id="{9A90627F-5FA6-48FD-9912-BE9F3E819357}"/>
            </a:ext>
          </a:extLst>
        </xdr:cNvPr>
        <xdr:cNvSpPr txBox="1"/>
      </xdr:nvSpPr>
      <xdr:spPr>
        <a:xfrm>
          <a:off x="9258300" y="1826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152143</xdr:rowOff>
    </xdr:from>
    <xdr:to>
      <xdr:col>55</xdr:col>
      <xdr:colOff>88900</xdr:colOff>
      <xdr:row>108</xdr:row>
      <xdr:rowOff>152143</xdr:rowOff>
    </xdr:to>
    <xdr:cxnSp macro="">
      <xdr:nvCxnSpPr>
        <xdr:cNvPr id="459" name="直線コネクタ 458">
          <a:extLst>
            <a:ext uri="{FF2B5EF4-FFF2-40B4-BE49-F238E27FC236}">
              <a16:creationId xmlns:a16="http://schemas.microsoft.com/office/drawing/2014/main" id="{37264912-68BA-456A-9F7F-3E1B8C40CC3D}"/>
            </a:ext>
          </a:extLst>
        </xdr:cNvPr>
        <xdr:cNvCxnSpPr/>
      </xdr:nvCxnSpPr>
      <xdr:spPr>
        <a:xfrm>
          <a:off x="9154160" y="18257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110841</xdr:rowOff>
    </xdr:from>
    <xdr:ext cx="819455" cy="259045"/>
    <xdr:sp macro="" textlink="">
      <xdr:nvSpPr>
        <xdr:cNvPr id="460" name="【港湾・漁港】&#10;一人当たり有形固定資産（償却資産）額最大値テキスト">
          <a:extLst>
            <a:ext uri="{FF2B5EF4-FFF2-40B4-BE49-F238E27FC236}">
              <a16:creationId xmlns:a16="http://schemas.microsoft.com/office/drawing/2014/main" id="{8A4C8D7B-C2C8-406A-AE52-E501FDFA8B92}"/>
            </a:ext>
          </a:extLst>
        </xdr:cNvPr>
        <xdr:cNvSpPr txBox="1"/>
      </xdr:nvSpPr>
      <xdr:spPr>
        <a:xfrm>
          <a:off x="9258300" y="1653956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120,573,723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164164</xdr:rowOff>
    </xdr:from>
    <xdr:to>
      <xdr:col>55</xdr:col>
      <xdr:colOff>88900</xdr:colOff>
      <xdr:row>99</xdr:row>
      <xdr:rowOff>164164</xdr:rowOff>
    </xdr:to>
    <xdr:cxnSp macro="">
      <xdr:nvCxnSpPr>
        <xdr:cNvPr id="461" name="直線コネクタ 460">
          <a:extLst>
            <a:ext uri="{FF2B5EF4-FFF2-40B4-BE49-F238E27FC236}">
              <a16:creationId xmlns:a16="http://schemas.microsoft.com/office/drawing/2014/main" id="{F1BC15FB-3B89-45C0-91C5-4356767E0386}"/>
            </a:ext>
          </a:extLst>
        </xdr:cNvPr>
        <xdr:cNvCxnSpPr/>
      </xdr:nvCxnSpPr>
      <xdr:spPr>
        <a:xfrm>
          <a:off x="9154160" y="16760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16211</xdr:rowOff>
    </xdr:from>
    <xdr:ext cx="690189" cy="259045"/>
    <xdr:sp macro="" textlink="">
      <xdr:nvSpPr>
        <xdr:cNvPr id="462" name="【港湾・漁港】&#10;一人当たり有形固定資産（償却資産）額平均値テキスト">
          <a:extLst>
            <a:ext uri="{FF2B5EF4-FFF2-40B4-BE49-F238E27FC236}">
              <a16:creationId xmlns:a16="http://schemas.microsoft.com/office/drawing/2014/main" id="{E7B16286-2260-4E26-9851-29F170D1A64A}"/>
            </a:ext>
          </a:extLst>
        </xdr:cNvPr>
        <xdr:cNvSpPr txBox="1"/>
      </xdr:nvSpPr>
      <xdr:spPr>
        <a:xfrm>
          <a:off x="9258300" y="181213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37784</xdr:rowOff>
    </xdr:from>
    <xdr:to>
      <xdr:col>55</xdr:col>
      <xdr:colOff>50800</xdr:colOff>
      <xdr:row>108</xdr:row>
      <xdr:rowOff>139384</xdr:rowOff>
    </xdr:to>
    <xdr:sp macro="" textlink="">
      <xdr:nvSpPr>
        <xdr:cNvPr id="463" name="フローチャート: 判断 462">
          <a:extLst>
            <a:ext uri="{FF2B5EF4-FFF2-40B4-BE49-F238E27FC236}">
              <a16:creationId xmlns:a16="http://schemas.microsoft.com/office/drawing/2014/main" id="{DFC0E791-81EC-49EF-A11B-EFFE6244E4ED}"/>
            </a:ext>
          </a:extLst>
        </xdr:cNvPr>
        <xdr:cNvSpPr/>
      </xdr:nvSpPr>
      <xdr:spPr>
        <a:xfrm>
          <a:off x="9192260" y="18142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46558</xdr:rowOff>
    </xdr:from>
    <xdr:to>
      <xdr:col>50</xdr:col>
      <xdr:colOff>165100</xdr:colOff>
      <xdr:row>108</xdr:row>
      <xdr:rowOff>148158</xdr:rowOff>
    </xdr:to>
    <xdr:sp macro="" textlink="">
      <xdr:nvSpPr>
        <xdr:cNvPr id="464" name="フローチャート: 判断 463">
          <a:extLst>
            <a:ext uri="{FF2B5EF4-FFF2-40B4-BE49-F238E27FC236}">
              <a16:creationId xmlns:a16="http://schemas.microsoft.com/office/drawing/2014/main" id="{647CC936-91C3-4EE8-AEB5-8CA29C104AE5}"/>
            </a:ext>
          </a:extLst>
        </xdr:cNvPr>
        <xdr:cNvSpPr/>
      </xdr:nvSpPr>
      <xdr:spPr>
        <a:xfrm>
          <a:off x="8445500" y="181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61975</xdr:rowOff>
    </xdr:from>
    <xdr:to>
      <xdr:col>46</xdr:col>
      <xdr:colOff>38100</xdr:colOff>
      <xdr:row>108</xdr:row>
      <xdr:rowOff>163575</xdr:rowOff>
    </xdr:to>
    <xdr:sp macro="" textlink="">
      <xdr:nvSpPr>
        <xdr:cNvPr id="465" name="フローチャート: 判断 464">
          <a:extLst>
            <a:ext uri="{FF2B5EF4-FFF2-40B4-BE49-F238E27FC236}">
              <a16:creationId xmlns:a16="http://schemas.microsoft.com/office/drawing/2014/main" id="{503AB79E-AA1D-426A-A71F-844F29D5075C}"/>
            </a:ext>
          </a:extLst>
        </xdr:cNvPr>
        <xdr:cNvSpPr/>
      </xdr:nvSpPr>
      <xdr:spPr>
        <a:xfrm>
          <a:off x="7670800" y="18167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52656</xdr:rowOff>
    </xdr:from>
    <xdr:to>
      <xdr:col>41</xdr:col>
      <xdr:colOff>101600</xdr:colOff>
      <xdr:row>108</xdr:row>
      <xdr:rowOff>154256</xdr:rowOff>
    </xdr:to>
    <xdr:sp macro="" textlink="">
      <xdr:nvSpPr>
        <xdr:cNvPr id="466" name="フローチャート: 判断 465">
          <a:extLst>
            <a:ext uri="{FF2B5EF4-FFF2-40B4-BE49-F238E27FC236}">
              <a16:creationId xmlns:a16="http://schemas.microsoft.com/office/drawing/2014/main" id="{00F109E8-74E2-46B9-884F-8553D2CF8EF9}"/>
            </a:ext>
          </a:extLst>
        </xdr:cNvPr>
        <xdr:cNvSpPr/>
      </xdr:nvSpPr>
      <xdr:spPr>
        <a:xfrm>
          <a:off x="6873240" y="181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48879</xdr:rowOff>
    </xdr:from>
    <xdr:to>
      <xdr:col>36</xdr:col>
      <xdr:colOff>165100</xdr:colOff>
      <xdr:row>108</xdr:row>
      <xdr:rowOff>150479</xdr:rowOff>
    </xdr:to>
    <xdr:sp macro="" textlink="">
      <xdr:nvSpPr>
        <xdr:cNvPr id="467" name="フローチャート: 判断 466">
          <a:extLst>
            <a:ext uri="{FF2B5EF4-FFF2-40B4-BE49-F238E27FC236}">
              <a16:creationId xmlns:a16="http://schemas.microsoft.com/office/drawing/2014/main" id="{AF8BB02C-D1AA-4380-B064-0F98D2F995F4}"/>
            </a:ext>
          </a:extLst>
        </xdr:cNvPr>
        <xdr:cNvSpPr/>
      </xdr:nvSpPr>
      <xdr:spPr>
        <a:xfrm>
          <a:off x="6098540" y="181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63311171-853D-468F-A5ED-FAE1488656A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2B895B8-B1DB-4728-A545-38FD247EDD6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BB90491-BA2B-41B8-9564-A0A6B2805F0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DC61AEF-E30C-40DF-9798-A2B63193A275}"/>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BE83D43-6CE8-456D-9618-D82B1AC44DB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2739</xdr:rowOff>
    </xdr:from>
    <xdr:to>
      <xdr:col>55</xdr:col>
      <xdr:colOff>50800</xdr:colOff>
      <xdr:row>108</xdr:row>
      <xdr:rowOff>104339</xdr:rowOff>
    </xdr:to>
    <xdr:sp macro="" textlink="">
      <xdr:nvSpPr>
        <xdr:cNvPr id="473" name="楕円 472">
          <a:extLst>
            <a:ext uri="{FF2B5EF4-FFF2-40B4-BE49-F238E27FC236}">
              <a16:creationId xmlns:a16="http://schemas.microsoft.com/office/drawing/2014/main" id="{CA13D6BB-A873-4F97-A464-E8CA46422E96}"/>
            </a:ext>
          </a:extLst>
        </xdr:cNvPr>
        <xdr:cNvSpPr/>
      </xdr:nvSpPr>
      <xdr:spPr>
        <a:xfrm>
          <a:off x="9192260" y="181078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133566</xdr:rowOff>
    </xdr:from>
    <xdr:ext cx="690189" cy="259045"/>
    <xdr:sp macro="" textlink="">
      <xdr:nvSpPr>
        <xdr:cNvPr id="474" name="【港湾・漁港】&#10;一人当たり有形固定資産（償却資産）額該当値テキスト">
          <a:extLst>
            <a:ext uri="{FF2B5EF4-FFF2-40B4-BE49-F238E27FC236}">
              <a16:creationId xmlns:a16="http://schemas.microsoft.com/office/drawing/2014/main" id="{2654FDFD-3E59-4C2A-99AB-C1ECE2AA7B80}"/>
            </a:ext>
          </a:extLst>
        </xdr:cNvPr>
        <xdr:cNvSpPr txBox="1"/>
      </xdr:nvSpPr>
      <xdr:spPr>
        <a:xfrm>
          <a:off x="9258300" y="179034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7291</xdr:rowOff>
    </xdr:from>
    <xdr:to>
      <xdr:col>50</xdr:col>
      <xdr:colOff>165100</xdr:colOff>
      <xdr:row>108</xdr:row>
      <xdr:rowOff>108891</xdr:rowOff>
    </xdr:to>
    <xdr:sp macro="" textlink="">
      <xdr:nvSpPr>
        <xdr:cNvPr id="475" name="楕円 474">
          <a:extLst>
            <a:ext uri="{FF2B5EF4-FFF2-40B4-BE49-F238E27FC236}">
              <a16:creationId xmlns:a16="http://schemas.microsoft.com/office/drawing/2014/main" id="{2D1F68F7-C768-4AA9-A183-F0D994467445}"/>
            </a:ext>
          </a:extLst>
        </xdr:cNvPr>
        <xdr:cNvSpPr/>
      </xdr:nvSpPr>
      <xdr:spPr>
        <a:xfrm>
          <a:off x="8445500" y="181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53539</xdr:rowOff>
    </xdr:from>
    <xdr:to>
      <xdr:col>55</xdr:col>
      <xdr:colOff>0</xdr:colOff>
      <xdr:row>108</xdr:row>
      <xdr:rowOff>58091</xdr:rowOff>
    </xdr:to>
    <xdr:cxnSp macro="">
      <xdr:nvCxnSpPr>
        <xdr:cNvPr id="476" name="直線コネクタ 475">
          <a:extLst>
            <a:ext uri="{FF2B5EF4-FFF2-40B4-BE49-F238E27FC236}">
              <a16:creationId xmlns:a16="http://schemas.microsoft.com/office/drawing/2014/main" id="{DD50A19F-F8A9-4FCF-AA5B-08B411B00FEE}"/>
            </a:ext>
          </a:extLst>
        </xdr:cNvPr>
        <xdr:cNvCxnSpPr/>
      </xdr:nvCxnSpPr>
      <xdr:spPr>
        <a:xfrm flipV="1">
          <a:off x="8496300" y="18158659"/>
          <a:ext cx="7239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10492</xdr:rowOff>
    </xdr:from>
    <xdr:to>
      <xdr:col>46</xdr:col>
      <xdr:colOff>38100</xdr:colOff>
      <xdr:row>108</xdr:row>
      <xdr:rowOff>112092</xdr:rowOff>
    </xdr:to>
    <xdr:sp macro="" textlink="">
      <xdr:nvSpPr>
        <xdr:cNvPr id="477" name="楕円 476">
          <a:extLst>
            <a:ext uri="{FF2B5EF4-FFF2-40B4-BE49-F238E27FC236}">
              <a16:creationId xmlns:a16="http://schemas.microsoft.com/office/drawing/2014/main" id="{73BB5BA7-DCC5-4B38-B190-4F1C6F4E2739}"/>
            </a:ext>
          </a:extLst>
        </xdr:cNvPr>
        <xdr:cNvSpPr/>
      </xdr:nvSpPr>
      <xdr:spPr>
        <a:xfrm>
          <a:off x="7670800" y="181156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58091</xdr:rowOff>
    </xdr:from>
    <xdr:to>
      <xdr:col>50</xdr:col>
      <xdr:colOff>114300</xdr:colOff>
      <xdr:row>108</xdr:row>
      <xdr:rowOff>61292</xdr:rowOff>
    </xdr:to>
    <xdr:cxnSp macro="">
      <xdr:nvCxnSpPr>
        <xdr:cNvPr id="478" name="直線コネクタ 477">
          <a:extLst>
            <a:ext uri="{FF2B5EF4-FFF2-40B4-BE49-F238E27FC236}">
              <a16:creationId xmlns:a16="http://schemas.microsoft.com/office/drawing/2014/main" id="{765D7A43-3CA5-4B99-ADD4-0AEADC567800}"/>
            </a:ext>
          </a:extLst>
        </xdr:cNvPr>
        <xdr:cNvCxnSpPr/>
      </xdr:nvCxnSpPr>
      <xdr:spPr>
        <a:xfrm flipV="1">
          <a:off x="7713980" y="18163211"/>
          <a:ext cx="78232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13587</xdr:rowOff>
    </xdr:from>
    <xdr:to>
      <xdr:col>41</xdr:col>
      <xdr:colOff>101600</xdr:colOff>
      <xdr:row>108</xdr:row>
      <xdr:rowOff>115187</xdr:rowOff>
    </xdr:to>
    <xdr:sp macro="" textlink="">
      <xdr:nvSpPr>
        <xdr:cNvPr id="479" name="楕円 478">
          <a:extLst>
            <a:ext uri="{FF2B5EF4-FFF2-40B4-BE49-F238E27FC236}">
              <a16:creationId xmlns:a16="http://schemas.microsoft.com/office/drawing/2014/main" id="{0AA465C0-77FC-4682-B191-083FC7DE114C}"/>
            </a:ext>
          </a:extLst>
        </xdr:cNvPr>
        <xdr:cNvSpPr/>
      </xdr:nvSpPr>
      <xdr:spPr>
        <a:xfrm>
          <a:off x="6873240" y="181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61292</xdr:rowOff>
    </xdr:from>
    <xdr:to>
      <xdr:col>45</xdr:col>
      <xdr:colOff>177800</xdr:colOff>
      <xdr:row>108</xdr:row>
      <xdr:rowOff>64387</xdr:rowOff>
    </xdr:to>
    <xdr:cxnSp macro="">
      <xdr:nvCxnSpPr>
        <xdr:cNvPr id="480" name="直線コネクタ 479">
          <a:extLst>
            <a:ext uri="{FF2B5EF4-FFF2-40B4-BE49-F238E27FC236}">
              <a16:creationId xmlns:a16="http://schemas.microsoft.com/office/drawing/2014/main" id="{7B406410-2F28-4730-9CB2-2ECA719E608D}"/>
            </a:ext>
          </a:extLst>
        </xdr:cNvPr>
        <xdr:cNvCxnSpPr/>
      </xdr:nvCxnSpPr>
      <xdr:spPr>
        <a:xfrm flipV="1">
          <a:off x="6924040" y="18166412"/>
          <a:ext cx="78994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17266</xdr:rowOff>
    </xdr:from>
    <xdr:to>
      <xdr:col>36</xdr:col>
      <xdr:colOff>165100</xdr:colOff>
      <xdr:row>108</xdr:row>
      <xdr:rowOff>118866</xdr:rowOff>
    </xdr:to>
    <xdr:sp macro="" textlink="">
      <xdr:nvSpPr>
        <xdr:cNvPr id="481" name="楕円 480">
          <a:extLst>
            <a:ext uri="{FF2B5EF4-FFF2-40B4-BE49-F238E27FC236}">
              <a16:creationId xmlns:a16="http://schemas.microsoft.com/office/drawing/2014/main" id="{73BB6363-B392-4490-A857-29CF59C261E3}"/>
            </a:ext>
          </a:extLst>
        </xdr:cNvPr>
        <xdr:cNvSpPr/>
      </xdr:nvSpPr>
      <xdr:spPr>
        <a:xfrm>
          <a:off x="6098540" y="1812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64387</xdr:rowOff>
    </xdr:from>
    <xdr:to>
      <xdr:col>41</xdr:col>
      <xdr:colOff>50800</xdr:colOff>
      <xdr:row>108</xdr:row>
      <xdr:rowOff>68066</xdr:rowOff>
    </xdr:to>
    <xdr:cxnSp macro="">
      <xdr:nvCxnSpPr>
        <xdr:cNvPr id="482" name="直線コネクタ 481">
          <a:extLst>
            <a:ext uri="{FF2B5EF4-FFF2-40B4-BE49-F238E27FC236}">
              <a16:creationId xmlns:a16="http://schemas.microsoft.com/office/drawing/2014/main" id="{F4E0507C-A2DA-4E18-9B77-93CFDA352DBA}"/>
            </a:ext>
          </a:extLst>
        </xdr:cNvPr>
        <xdr:cNvCxnSpPr/>
      </xdr:nvCxnSpPr>
      <xdr:spPr>
        <a:xfrm flipV="1">
          <a:off x="6149340" y="18169507"/>
          <a:ext cx="7747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139285</xdr:rowOff>
    </xdr:from>
    <xdr:ext cx="690189" cy="259045"/>
    <xdr:sp macro="" textlink="">
      <xdr:nvSpPr>
        <xdr:cNvPr id="483" name="n_1aveValue【港湾・漁港】&#10;一人当たり有形固定資産（償却資産）額">
          <a:extLst>
            <a:ext uri="{FF2B5EF4-FFF2-40B4-BE49-F238E27FC236}">
              <a16:creationId xmlns:a16="http://schemas.microsoft.com/office/drawing/2014/main" id="{930504D7-9396-4CDE-9391-525B8276852B}"/>
            </a:ext>
          </a:extLst>
        </xdr:cNvPr>
        <xdr:cNvSpPr txBox="1"/>
      </xdr:nvSpPr>
      <xdr:spPr>
        <a:xfrm>
          <a:off x="8184225" y="182444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4,333,932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154702</xdr:rowOff>
    </xdr:from>
    <xdr:ext cx="690189" cy="259045"/>
    <xdr:sp macro="" textlink="">
      <xdr:nvSpPr>
        <xdr:cNvPr id="484" name="n_2aveValue【港湾・漁港】&#10;一人当たり有形固定資産（償却資産）額">
          <a:extLst>
            <a:ext uri="{FF2B5EF4-FFF2-40B4-BE49-F238E27FC236}">
              <a16:creationId xmlns:a16="http://schemas.microsoft.com/office/drawing/2014/main" id="{7D71C737-C2ED-46AC-88F1-18B652EA95AA}"/>
            </a:ext>
          </a:extLst>
        </xdr:cNvPr>
        <xdr:cNvSpPr txBox="1"/>
      </xdr:nvSpPr>
      <xdr:spPr>
        <a:xfrm>
          <a:off x="7399365" y="18259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145383</xdr:rowOff>
    </xdr:from>
    <xdr:ext cx="690189" cy="259045"/>
    <xdr:sp macro="" textlink="">
      <xdr:nvSpPr>
        <xdr:cNvPr id="485" name="n_3aveValue【港湾・漁港】&#10;一人当たり有形固定資産（償却資産）額">
          <a:extLst>
            <a:ext uri="{FF2B5EF4-FFF2-40B4-BE49-F238E27FC236}">
              <a16:creationId xmlns:a16="http://schemas.microsoft.com/office/drawing/2014/main" id="{796C6573-B371-4B35-8CA6-6BE06B5437C9}"/>
            </a:ext>
          </a:extLst>
        </xdr:cNvPr>
        <xdr:cNvSpPr txBox="1"/>
      </xdr:nvSpPr>
      <xdr:spPr>
        <a:xfrm>
          <a:off x="6624665" y="18250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141606</xdr:rowOff>
    </xdr:from>
    <xdr:ext cx="690189" cy="259045"/>
    <xdr:sp macro="" textlink="">
      <xdr:nvSpPr>
        <xdr:cNvPr id="486" name="n_4aveValue【港湾・漁港】&#10;一人当たり有形固定資産（償却資産）額">
          <a:extLst>
            <a:ext uri="{FF2B5EF4-FFF2-40B4-BE49-F238E27FC236}">
              <a16:creationId xmlns:a16="http://schemas.microsoft.com/office/drawing/2014/main" id="{95CDB9C9-43AC-4C30-A7AF-9E5E89AD095D}"/>
            </a:ext>
          </a:extLst>
        </xdr:cNvPr>
        <xdr:cNvSpPr txBox="1"/>
      </xdr:nvSpPr>
      <xdr:spPr>
        <a:xfrm>
          <a:off x="5849965" y="18246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125418</xdr:rowOff>
    </xdr:from>
    <xdr:ext cx="690189" cy="259045"/>
    <xdr:sp macro="" textlink="">
      <xdr:nvSpPr>
        <xdr:cNvPr id="487" name="n_1mainValue【港湾・漁港】&#10;一人当たり有形固定資産（償却資産）額">
          <a:extLst>
            <a:ext uri="{FF2B5EF4-FFF2-40B4-BE49-F238E27FC236}">
              <a16:creationId xmlns:a16="http://schemas.microsoft.com/office/drawing/2014/main" id="{5B3D1E8A-4BFA-4E03-AAEC-26702C2965A2}"/>
            </a:ext>
          </a:extLst>
        </xdr:cNvPr>
        <xdr:cNvSpPr txBox="1"/>
      </xdr:nvSpPr>
      <xdr:spPr>
        <a:xfrm>
          <a:off x="8184225" y="17895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128619</xdr:rowOff>
    </xdr:from>
    <xdr:ext cx="690189" cy="259045"/>
    <xdr:sp macro="" textlink="">
      <xdr:nvSpPr>
        <xdr:cNvPr id="488" name="n_2mainValue【港湾・漁港】&#10;一人当たり有形固定資産（償却資産）額">
          <a:extLst>
            <a:ext uri="{FF2B5EF4-FFF2-40B4-BE49-F238E27FC236}">
              <a16:creationId xmlns:a16="http://schemas.microsoft.com/office/drawing/2014/main" id="{FE9CD7A8-0FA0-4C1A-A81A-8526A8E67F4E}"/>
            </a:ext>
          </a:extLst>
        </xdr:cNvPr>
        <xdr:cNvSpPr txBox="1"/>
      </xdr:nvSpPr>
      <xdr:spPr>
        <a:xfrm>
          <a:off x="7399365" y="1789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131714</xdr:rowOff>
    </xdr:from>
    <xdr:ext cx="690189" cy="259045"/>
    <xdr:sp macro="" textlink="">
      <xdr:nvSpPr>
        <xdr:cNvPr id="489" name="n_3mainValue【港湾・漁港】&#10;一人当たり有形固定資産（償却資産）額">
          <a:extLst>
            <a:ext uri="{FF2B5EF4-FFF2-40B4-BE49-F238E27FC236}">
              <a16:creationId xmlns:a16="http://schemas.microsoft.com/office/drawing/2014/main" id="{3E60B057-86C4-4816-B325-F8233B3CEB76}"/>
            </a:ext>
          </a:extLst>
        </xdr:cNvPr>
        <xdr:cNvSpPr txBox="1"/>
      </xdr:nvSpPr>
      <xdr:spPr>
        <a:xfrm>
          <a:off x="6624665" y="17901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135393</xdr:rowOff>
    </xdr:from>
    <xdr:ext cx="690189" cy="259045"/>
    <xdr:sp macro="" textlink="">
      <xdr:nvSpPr>
        <xdr:cNvPr id="490" name="n_4mainValue【港湾・漁港】&#10;一人当たり有形固定資産（償却資産）額">
          <a:extLst>
            <a:ext uri="{FF2B5EF4-FFF2-40B4-BE49-F238E27FC236}">
              <a16:creationId xmlns:a16="http://schemas.microsoft.com/office/drawing/2014/main" id="{86C82C67-D1D7-444E-90AE-1FF7C386DE18}"/>
            </a:ext>
          </a:extLst>
        </xdr:cNvPr>
        <xdr:cNvSpPr txBox="1"/>
      </xdr:nvSpPr>
      <xdr:spPr>
        <a:xfrm>
          <a:off x="5849965" y="179052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8528BFBC-E12E-4835-88FB-49BEBEB9DFF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87F02258-1786-4041-B217-B8E80EB8FDA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63CA30F9-A580-4FBC-A746-D0C488B0832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E7FEB778-7028-4D2C-890F-C769017971D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7FA5B723-9BF8-4ED0-B518-416D8D6EB7A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2EDBBB5-36B9-458F-92B7-AC9266E26F9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3BDFAEB-8057-4E39-8E49-0071CE0183B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2594D88B-C22A-4595-9E9A-44DEDA414FB8}"/>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DCD1D4C5-590E-4F58-8614-02F41D2872B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0B85A958-31DD-4DB4-BE2C-D6E0CB51A37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5812F930-CD4B-495C-BAD8-970893ED4D2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D7E492C0-6C84-4B08-B1AC-EC8BF11A7E6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B31F09A7-C4C1-40F0-9958-37D10B11B40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848AA849-4F6D-49D2-A321-43ABF92C292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E75AA0EE-1283-4CBC-8ADC-EB80CE4964F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92F6E6AA-BD8A-428E-84B5-5864A105D07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226F0F53-D829-4C57-9247-133FF16E4AC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C41BF0A-DCBA-4F2A-BDFA-D3D3923B954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C5EDECF-44F7-444C-8AC1-3A3D6BB802C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BF1D4F5A-BB83-4255-993C-A3F1BC28F58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7CB4EEAF-FF91-4BBF-964A-FD6CB2DC062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771E56A-C81F-418F-AECF-D9AB541028D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24126BBE-807A-4972-B909-2EAD15BFC12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57FF6926-BACC-4E45-A96C-8A0EB6B1A3D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5C15ACF0-33D2-40F9-BF8F-72D3A6EB097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C51C7F73-DC04-4651-830F-5B86CE98952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B98B775E-C450-4214-B5A5-8E9AE4EB94C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8034EA97-DC57-452E-BB2C-B0D3B4B61CD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B1AF65B4-9584-4360-A8AD-9A8F62F50994}"/>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EB915BDD-8203-4896-B7AF-369F4BFEDEBD}"/>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4A6342B5-A302-4005-8058-FFF8AB8A726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256FC896-6CF2-4B30-A6C1-2B44D1DF71B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CF43BC64-FB6C-4FB4-94E6-C873D3D7EC3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A084C573-E02D-432A-8351-EAB003EB322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5DB2DCE6-4832-4C7E-B26F-91E1A4E2CB2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6A4D4C22-2912-4C49-9A9B-60068C7F0DD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1A8D32B-6550-4B48-B79A-0B924356E6FF}"/>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C33C1ACA-BE04-43EA-BAE6-45DD6C2294D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D3450BF2-38E0-4E25-8951-FC4B554B2336}"/>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140E6B18-7957-46BA-8FC9-FCB03A3C244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31" name="直線コネクタ 530">
          <a:extLst>
            <a:ext uri="{FF2B5EF4-FFF2-40B4-BE49-F238E27FC236}">
              <a16:creationId xmlns:a16="http://schemas.microsoft.com/office/drawing/2014/main" id="{294E2CE4-0A83-4FB5-B44F-D29B536DE377}"/>
            </a:ext>
          </a:extLst>
        </xdr:cNvPr>
        <xdr:cNvCxnSpPr/>
      </xdr:nvCxnSpPr>
      <xdr:spPr>
        <a:xfrm flipV="1">
          <a:off x="14375764" y="946785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2" name="【学校施設】&#10;有形固定資産減価償却率最小値テキスト">
          <a:extLst>
            <a:ext uri="{FF2B5EF4-FFF2-40B4-BE49-F238E27FC236}">
              <a16:creationId xmlns:a16="http://schemas.microsoft.com/office/drawing/2014/main" id="{8A4327D4-BC01-44BE-96EA-87AC0D9C88EF}"/>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3" name="直線コネクタ 532">
          <a:extLst>
            <a:ext uri="{FF2B5EF4-FFF2-40B4-BE49-F238E27FC236}">
              <a16:creationId xmlns:a16="http://schemas.microsoft.com/office/drawing/2014/main" id="{4D736E50-6A09-4EE6-B228-E729AD6DB43F}"/>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BCF243B2-CBA8-43BF-96EA-A1C6625DA66E}"/>
            </a:ext>
          </a:extLst>
        </xdr:cNvPr>
        <xdr:cNvSpPr txBox="1"/>
      </xdr:nvSpPr>
      <xdr:spPr>
        <a:xfrm>
          <a:off x="144145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5" name="直線コネクタ 534">
          <a:extLst>
            <a:ext uri="{FF2B5EF4-FFF2-40B4-BE49-F238E27FC236}">
              <a16:creationId xmlns:a16="http://schemas.microsoft.com/office/drawing/2014/main" id="{0F3B957F-BD0F-4F39-9B4D-40BBD90978ED}"/>
            </a:ext>
          </a:extLst>
        </xdr:cNvPr>
        <xdr:cNvCxnSpPr/>
      </xdr:nvCxnSpPr>
      <xdr:spPr>
        <a:xfrm>
          <a:off x="1428750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2F73EE80-DF10-4530-819D-64FC925159C9}"/>
            </a:ext>
          </a:extLst>
        </xdr:cNvPr>
        <xdr:cNvSpPr txBox="1"/>
      </xdr:nvSpPr>
      <xdr:spPr>
        <a:xfrm>
          <a:off x="144145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7" name="フローチャート: 判断 536">
          <a:extLst>
            <a:ext uri="{FF2B5EF4-FFF2-40B4-BE49-F238E27FC236}">
              <a16:creationId xmlns:a16="http://schemas.microsoft.com/office/drawing/2014/main" id="{CB063FBB-FCA9-433B-A2D1-CD079C1B29B3}"/>
            </a:ext>
          </a:extLst>
        </xdr:cNvPr>
        <xdr:cNvSpPr/>
      </xdr:nvSpPr>
      <xdr:spPr>
        <a:xfrm>
          <a:off x="14325600" y="10070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8" name="フローチャート: 判断 537">
          <a:extLst>
            <a:ext uri="{FF2B5EF4-FFF2-40B4-BE49-F238E27FC236}">
              <a16:creationId xmlns:a16="http://schemas.microsoft.com/office/drawing/2014/main" id="{03AF9776-B5C1-433D-868F-4A01937B239A}"/>
            </a:ext>
          </a:extLst>
        </xdr:cNvPr>
        <xdr:cNvSpPr/>
      </xdr:nvSpPr>
      <xdr:spPr>
        <a:xfrm>
          <a:off x="135788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9" name="フローチャート: 判断 538">
          <a:extLst>
            <a:ext uri="{FF2B5EF4-FFF2-40B4-BE49-F238E27FC236}">
              <a16:creationId xmlns:a16="http://schemas.microsoft.com/office/drawing/2014/main" id="{C90E4F3F-1219-4406-8F30-A76437EA3840}"/>
            </a:ext>
          </a:extLst>
        </xdr:cNvPr>
        <xdr:cNvSpPr/>
      </xdr:nvSpPr>
      <xdr:spPr>
        <a:xfrm>
          <a:off x="1280414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0" name="フローチャート: 判断 539">
          <a:extLst>
            <a:ext uri="{FF2B5EF4-FFF2-40B4-BE49-F238E27FC236}">
              <a16:creationId xmlns:a16="http://schemas.microsoft.com/office/drawing/2014/main" id="{6BE13597-117B-439A-A84B-51E61E7DC065}"/>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41" name="フローチャート: 判断 540">
          <a:extLst>
            <a:ext uri="{FF2B5EF4-FFF2-40B4-BE49-F238E27FC236}">
              <a16:creationId xmlns:a16="http://schemas.microsoft.com/office/drawing/2014/main" id="{C3EE103F-E605-4ED9-BDA7-CE37DFF19E51}"/>
            </a:ext>
          </a:extLst>
        </xdr:cNvPr>
        <xdr:cNvSpPr/>
      </xdr:nvSpPr>
      <xdr:spPr>
        <a:xfrm>
          <a:off x="1123188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77832E6-6084-40B6-8B8C-8EC133C3029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C7C79BE-FDBD-43BB-B228-79BDE9700CC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4801D0A-9999-47E7-8F55-E63AD37A5BE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D84F006-BACF-4352-8E6B-3952092292F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267C6CE-A1E8-4479-ACFA-22E99DD72BA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80645</xdr:rowOff>
    </xdr:from>
    <xdr:to>
      <xdr:col>85</xdr:col>
      <xdr:colOff>177800</xdr:colOff>
      <xdr:row>59</xdr:row>
      <xdr:rowOff>10795</xdr:rowOff>
    </xdr:to>
    <xdr:sp macro="" textlink="">
      <xdr:nvSpPr>
        <xdr:cNvPr id="547" name="楕円 546">
          <a:extLst>
            <a:ext uri="{FF2B5EF4-FFF2-40B4-BE49-F238E27FC236}">
              <a16:creationId xmlns:a16="http://schemas.microsoft.com/office/drawing/2014/main" id="{742DE530-4A04-4616-8734-E59123C75E18}"/>
            </a:ext>
          </a:extLst>
        </xdr:cNvPr>
        <xdr:cNvSpPr/>
      </xdr:nvSpPr>
      <xdr:spPr>
        <a:xfrm>
          <a:off x="14325600" y="98037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103522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4B7BC36B-C895-4341-A081-859215A9E87F}"/>
            </a:ext>
          </a:extLst>
        </xdr:cNvPr>
        <xdr:cNvSpPr txBox="1"/>
      </xdr:nvSpPr>
      <xdr:spPr>
        <a:xfrm>
          <a:off x="14414500"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44450</xdr:rowOff>
    </xdr:from>
    <xdr:to>
      <xdr:col>81</xdr:col>
      <xdr:colOff>101600</xdr:colOff>
      <xdr:row>58</xdr:row>
      <xdr:rowOff>146050</xdr:rowOff>
    </xdr:to>
    <xdr:sp macro="" textlink="">
      <xdr:nvSpPr>
        <xdr:cNvPr id="549" name="楕円 548">
          <a:extLst>
            <a:ext uri="{FF2B5EF4-FFF2-40B4-BE49-F238E27FC236}">
              <a16:creationId xmlns:a16="http://schemas.microsoft.com/office/drawing/2014/main" id="{C8EBC608-7ACA-47E2-8BBA-314262B71D77}"/>
            </a:ext>
          </a:extLst>
        </xdr:cNvPr>
        <xdr:cNvSpPr/>
      </xdr:nvSpPr>
      <xdr:spPr>
        <a:xfrm>
          <a:off x="1357884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95250</xdr:rowOff>
    </xdr:from>
    <xdr:to>
      <xdr:col>85</xdr:col>
      <xdr:colOff>127000</xdr:colOff>
      <xdr:row>58</xdr:row>
      <xdr:rowOff>131445</xdr:rowOff>
    </xdr:to>
    <xdr:cxnSp macro="">
      <xdr:nvCxnSpPr>
        <xdr:cNvPr id="550" name="直線コネクタ 549">
          <a:extLst>
            <a:ext uri="{FF2B5EF4-FFF2-40B4-BE49-F238E27FC236}">
              <a16:creationId xmlns:a16="http://schemas.microsoft.com/office/drawing/2014/main" id="{8AECEB8B-919F-4913-8912-E4F0BB487098}"/>
            </a:ext>
          </a:extLst>
        </xdr:cNvPr>
        <xdr:cNvCxnSpPr/>
      </xdr:nvCxnSpPr>
      <xdr:spPr>
        <a:xfrm>
          <a:off x="13629640" y="981837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551" name="楕円 550">
          <a:extLst>
            <a:ext uri="{FF2B5EF4-FFF2-40B4-BE49-F238E27FC236}">
              <a16:creationId xmlns:a16="http://schemas.microsoft.com/office/drawing/2014/main" id="{1BCB449C-19BD-45B5-9663-C84CC33644E2}"/>
            </a:ext>
          </a:extLst>
        </xdr:cNvPr>
        <xdr:cNvSpPr/>
      </xdr:nvSpPr>
      <xdr:spPr>
        <a:xfrm>
          <a:off x="12804140" y="972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95250</xdr:rowOff>
    </xdr:to>
    <xdr:cxnSp macro="">
      <xdr:nvCxnSpPr>
        <xdr:cNvPr id="552" name="直線コネクタ 551">
          <a:extLst>
            <a:ext uri="{FF2B5EF4-FFF2-40B4-BE49-F238E27FC236}">
              <a16:creationId xmlns:a16="http://schemas.microsoft.com/office/drawing/2014/main" id="{DE965318-F708-4AA6-B220-E0EC21931CBE}"/>
            </a:ext>
          </a:extLst>
        </xdr:cNvPr>
        <xdr:cNvCxnSpPr/>
      </xdr:nvCxnSpPr>
      <xdr:spPr>
        <a:xfrm>
          <a:off x="12854940" y="976884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130175</xdr:rowOff>
    </xdr:from>
    <xdr:to>
      <xdr:col>72</xdr:col>
      <xdr:colOff>38100</xdr:colOff>
      <xdr:row>58</xdr:row>
      <xdr:rowOff>60325</xdr:rowOff>
    </xdr:to>
    <xdr:sp macro="" textlink="">
      <xdr:nvSpPr>
        <xdr:cNvPr id="553" name="楕円 552">
          <a:extLst>
            <a:ext uri="{FF2B5EF4-FFF2-40B4-BE49-F238E27FC236}">
              <a16:creationId xmlns:a16="http://schemas.microsoft.com/office/drawing/2014/main" id="{C607A25C-2CF7-4882-82BD-9563F15A59C6}"/>
            </a:ext>
          </a:extLst>
        </xdr:cNvPr>
        <xdr:cNvSpPr/>
      </xdr:nvSpPr>
      <xdr:spPr>
        <a:xfrm>
          <a:off x="12029440" y="9685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xdr:rowOff>
    </xdr:from>
    <xdr:to>
      <xdr:col>76</xdr:col>
      <xdr:colOff>114300</xdr:colOff>
      <xdr:row>58</xdr:row>
      <xdr:rowOff>45720</xdr:rowOff>
    </xdr:to>
    <xdr:cxnSp macro="">
      <xdr:nvCxnSpPr>
        <xdr:cNvPr id="554" name="直線コネクタ 553">
          <a:extLst>
            <a:ext uri="{FF2B5EF4-FFF2-40B4-BE49-F238E27FC236}">
              <a16:creationId xmlns:a16="http://schemas.microsoft.com/office/drawing/2014/main" id="{58508E19-8A61-4354-BDFB-06BB09CCA1CF}"/>
            </a:ext>
          </a:extLst>
        </xdr:cNvPr>
        <xdr:cNvCxnSpPr/>
      </xdr:nvCxnSpPr>
      <xdr:spPr>
        <a:xfrm>
          <a:off x="12072620" y="973264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95885</xdr:rowOff>
    </xdr:from>
    <xdr:to>
      <xdr:col>67</xdr:col>
      <xdr:colOff>101600</xdr:colOff>
      <xdr:row>58</xdr:row>
      <xdr:rowOff>26035</xdr:rowOff>
    </xdr:to>
    <xdr:sp macro="" textlink="">
      <xdr:nvSpPr>
        <xdr:cNvPr id="555" name="楕円 554">
          <a:extLst>
            <a:ext uri="{FF2B5EF4-FFF2-40B4-BE49-F238E27FC236}">
              <a16:creationId xmlns:a16="http://schemas.microsoft.com/office/drawing/2014/main" id="{B5F8F836-8E36-4BA5-BA43-0C2C53E8E069}"/>
            </a:ext>
          </a:extLst>
        </xdr:cNvPr>
        <xdr:cNvSpPr/>
      </xdr:nvSpPr>
      <xdr:spPr>
        <a:xfrm>
          <a:off x="11231880" y="9651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146685</xdr:rowOff>
    </xdr:from>
    <xdr:to>
      <xdr:col>71</xdr:col>
      <xdr:colOff>177800</xdr:colOff>
      <xdr:row>58</xdr:row>
      <xdr:rowOff>9525</xdr:rowOff>
    </xdr:to>
    <xdr:cxnSp macro="">
      <xdr:nvCxnSpPr>
        <xdr:cNvPr id="556" name="直線コネクタ 555">
          <a:extLst>
            <a:ext uri="{FF2B5EF4-FFF2-40B4-BE49-F238E27FC236}">
              <a16:creationId xmlns:a16="http://schemas.microsoft.com/office/drawing/2014/main" id="{50839E3D-00FE-49F5-9FF5-3789514BCF86}"/>
            </a:ext>
          </a:extLst>
        </xdr:cNvPr>
        <xdr:cNvCxnSpPr/>
      </xdr:nvCxnSpPr>
      <xdr:spPr>
        <a:xfrm>
          <a:off x="11282680" y="970216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57" name="n_1aveValue【学校施設】&#10;有形固定資産減価償却率">
          <a:extLst>
            <a:ext uri="{FF2B5EF4-FFF2-40B4-BE49-F238E27FC236}">
              <a16:creationId xmlns:a16="http://schemas.microsoft.com/office/drawing/2014/main" id="{D5724689-27E9-4568-BE47-05BBBC90230B}"/>
            </a:ext>
          </a:extLst>
        </xdr:cNvPr>
        <xdr:cNvSpPr txBox="1"/>
      </xdr:nvSpPr>
      <xdr:spPr>
        <a:xfrm>
          <a:off x="134372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558" name="n_2aveValue【学校施設】&#10;有形固定資産減価償却率">
          <a:extLst>
            <a:ext uri="{FF2B5EF4-FFF2-40B4-BE49-F238E27FC236}">
              <a16:creationId xmlns:a16="http://schemas.microsoft.com/office/drawing/2014/main" id="{C6DC346D-58BE-4A5D-B9EA-1B08C79BB1B2}"/>
            </a:ext>
          </a:extLst>
        </xdr:cNvPr>
        <xdr:cNvSpPr txBox="1"/>
      </xdr:nvSpPr>
      <xdr:spPr>
        <a:xfrm>
          <a:off x="126752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59" name="n_3aveValue【学校施設】&#10;有形固定資産減価償却率">
          <a:extLst>
            <a:ext uri="{FF2B5EF4-FFF2-40B4-BE49-F238E27FC236}">
              <a16:creationId xmlns:a16="http://schemas.microsoft.com/office/drawing/2014/main" id="{212C4D28-BDD7-4712-962F-A7352123B491}"/>
            </a:ext>
          </a:extLst>
        </xdr:cNvPr>
        <xdr:cNvSpPr txBox="1"/>
      </xdr:nvSpPr>
      <xdr:spPr>
        <a:xfrm>
          <a:off x="119005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560" name="n_4aveValue【学校施設】&#10;有形固定資産減価償却率">
          <a:extLst>
            <a:ext uri="{FF2B5EF4-FFF2-40B4-BE49-F238E27FC236}">
              <a16:creationId xmlns:a16="http://schemas.microsoft.com/office/drawing/2014/main" id="{87171C70-4103-401A-A484-29A8FA4940BD}"/>
            </a:ext>
          </a:extLst>
        </xdr:cNvPr>
        <xdr:cNvSpPr txBox="1"/>
      </xdr:nvSpPr>
      <xdr:spPr>
        <a:xfrm>
          <a:off x="1110298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162577</xdr:rowOff>
    </xdr:from>
    <xdr:ext cx="405111" cy="259045"/>
    <xdr:sp macro="" textlink="">
      <xdr:nvSpPr>
        <xdr:cNvPr id="561" name="n_1mainValue【学校施設】&#10;有形固定資産減価償却率">
          <a:extLst>
            <a:ext uri="{FF2B5EF4-FFF2-40B4-BE49-F238E27FC236}">
              <a16:creationId xmlns:a16="http://schemas.microsoft.com/office/drawing/2014/main" id="{D0C3CB98-D089-4CF9-B066-1C5CC771FCE5}"/>
            </a:ext>
          </a:extLst>
        </xdr:cNvPr>
        <xdr:cNvSpPr txBox="1"/>
      </xdr:nvSpPr>
      <xdr:spPr>
        <a:xfrm>
          <a:off x="134372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562" name="n_2mainValue【学校施設】&#10;有形固定資産減価償却率">
          <a:extLst>
            <a:ext uri="{FF2B5EF4-FFF2-40B4-BE49-F238E27FC236}">
              <a16:creationId xmlns:a16="http://schemas.microsoft.com/office/drawing/2014/main" id="{610AA424-5A74-4BD2-B9C2-5631D97653E7}"/>
            </a:ext>
          </a:extLst>
        </xdr:cNvPr>
        <xdr:cNvSpPr txBox="1"/>
      </xdr:nvSpPr>
      <xdr:spPr>
        <a:xfrm>
          <a:off x="126752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76852</xdr:rowOff>
    </xdr:from>
    <xdr:ext cx="405111" cy="259045"/>
    <xdr:sp macro="" textlink="">
      <xdr:nvSpPr>
        <xdr:cNvPr id="563" name="n_3mainValue【学校施設】&#10;有形固定資産減価償却率">
          <a:extLst>
            <a:ext uri="{FF2B5EF4-FFF2-40B4-BE49-F238E27FC236}">
              <a16:creationId xmlns:a16="http://schemas.microsoft.com/office/drawing/2014/main" id="{CACC9753-587E-4F58-A39E-8EC10F119337}"/>
            </a:ext>
          </a:extLst>
        </xdr:cNvPr>
        <xdr:cNvSpPr txBox="1"/>
      </xdr:nvSpPr>
      <xdr:spPr>
        <a:xfrm>
          <a:off x="119005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42562</xdr:rowOff>
    </xdr:from>
    <xdr:ext cx="405111" cy="259045"/>
    <xdr:sp macro="" textlink="">
      <xdr:nvSpPr>
        <xdr:cNvPr id="564" name="n_4mainValue【学校施設】&#10;有形固定資産減価償却率">
          <a:extLst>
            <a:ext uri="{FF2B5EF4-FFF2-40B4-BE49-F238E27FC236}">
              <a16:creationId xmlns:a16="http://schemas.microsoft.com/office/drawing/2014/main" id="{AB280F5E-DF68-4DDB-A2F4-65E1B5D1C8E2}"/>
            </a:ext>
          </a:extLst>
        </xdr:cNvPr>
        <xdr:cNvSpPr txBox="1"/>
      </xdr:nvSpPr>
      <xdr:spPr>
        <a:xfrm>
          <a:off x="1110298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22000DD9-5294-4173-B318-BEDE33EDA86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9ABA05BB-8110-4461-ACFC-261D57217B4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E59146AB-8CE4-4C59-818A-129177D58FB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F340A83C-B3D3-44E6-A097-F6BAA16B931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D771843C-E040-41B6-BB0D-446D493A6B4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8984E136-8745-41C5-80D4-3C181E4B5A2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60509D0D-8EB3-4C76-A471-C8DC41373A2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BDCD05EA-F3A6-4294-8C52-2BA2DC7AFB7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80A8585F-3287-4231-B8F7-99D129EB9F6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189D64CC-023D-4785-B1C2-8FB8503A6B9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AED532E0-6435-42F6-8FCB-7F540D800E2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63FD4F3C-6EBA-4E95-8AB8-F617268F302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C215BADF-8962-4FC5-B671-EB792CDBC57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E4E100AB-067A-44F4-8BCD-8AB7C7305EAB}"/>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A86D02C9-6C6A-4E83-ACD0-0A0D25488A1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0" name="テキスト ボックス 579">
          <a:extLst>
            <a:ext uri="{FF2B5EF4-FFF2-40B4-BE49-F238E27FC236}">
              <a16:creationId xmlns:a16="http://schemas.microsoft.com/office/drawing/2014/main" id="{A9A5470A-5C4D-4D36-AE0E-933C97C01F9E}"/>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3395EAED-0857-491F-ADCE-6796928E76E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2" name="テキスト ボックス 581">
          <a:extLst>
            <a:ext uri="{FF2B5EF4-FFF2-40B4-BE49-F238E27FC236}">
              <a16:creationId xmlns:a16="http://schemas.microsoft.com/office/drawing/2014/main" id="{7B0647E8-B167-400C-B8B9-C75FD3550778}"/>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8C3E598-2F37-400F-B752-6C7A1010AC7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4" name="テキスト ボックス 583">
          <a:extLst>
            <a:ext uri="{FF2B5EF4-FFF2-40B4-BE49-F238E27FC236}">
              <a16:creationId xmlns:a16="http://schemas.microsoft.com/office/drawing/2014/main" id="{0350D81A-BE25-4CD1-A076-71CB5A3DAAC9}"/>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8BE0B06F-0451-48CD-AFAA-AEC95CFE180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E7E517D5-FFFD-4A1C-A987-8800C955711E}"/>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41805DD6-4798-4119-A8D8-E99E378B416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8" name="直線コネクタ 587">
          <a:extLst>
            <a:ext uri="{FF2B5EF4-FFF2-40B4-BE49-F238E27FC236}">
              <a16:creationId xmlns:a16="http://schemas.microsoft.com/office/drawing/2014/main" id="{7B6793C9-75A3-4D25-8643-9FF6B3407B5A}"/>
            </a:ext>
          </a:extLst>
        </xdr:cNvPr>
        <xdr:cNvCxnSpPr/>
      </xdr:nvCxnSpPr>
      <xdr:spPr>
        <a:xfrm flipV="1">
          <a:off x="19509104" y="9289847"/>
          <a:ext cx="0" cy="147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9" name="【学校施設】&#10;一人当たり面積最小値テキスト">
          <a:extLst>
            <a:ext uri="{FF2B5EF4-FFF2-40B4-BE49-F238E27FC236}">
              <a16:creationId xmlns:a16="http://schemas.microsoft.com/office/drawing/2014/main" id="{CBF792CE-F1F5-4491-9932-B8E713CFAD45}"/>
            </a:ext>
          </a:extLst>
        </xdr:cNvPr>
        <xdr:cNvSpPr txBox="1"/>
      </xdr:nvSpPr>
      <xdr:spPr>
        <a:xfrm>
          <a:off x="19547840" y="1076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90" name="直線コネクタ 589">
          <a:extLst>
            <a:ext uri="{FF2B5EF4-FFF2-40B4-BE49-F238E27FC236}">
              <a16:creationId xmlns:a16="http://schemas.microsoft.com/office/drawing/2014/main" id="{9FAD09D8-C187-4E41-8E12-E3E9A6289575}"/>
            </a:ext>
          </a:extLst>
        </xdr:cNvPr>
        <xdr:cNvCxnSpPr/>
      </xdr:nvCxnSpPr>
      <xdr:spPr>
        <a:xfrm>
          <a:off x="19443700" y="10765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91" name="【学校施設】&#10;一人当たり面積最大値テキスト">
          <a:extLst>
            <a:ext uri="{FF2B5EF4-FFF2-40B4-BE49-F238E27FC236}">
              <a16:creationId xmlns:a16="http://schemas.microsoft.com/office/drawing/2014/main" id="{FE850CD5-023F-41F1-9BE7-13DB4F0E6225}"/>
            </a:ext>
          </a:extLst>
        </xdr:cNvPr>
        <xdr:cNvSpPr txBox="1"/>
      </xdr:nvSpPr>
      <xdr:spPr>
        <a:xfrm>
          <a:off x="19547840" y="90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92" name="直線コネクタ 591">
          <a:extLst>
            <a:ext uri="{FF2B5EF4-FFF2-40B4-BE49-F238E27FC236}">
              <a16:creationId xmlns:a16="http://schemas.microsoft.com/office/drawing/2014/main" id="{91452951-EA94-4146-B8A5-ACBB2BCA7EF0}"/>
            </a:ext>
          </a:extLst>
        </xdr:cNvPr>
        <xdr:cNvCxnSpPr/>
      </xdr:nvCxnSpPr>
      <xdr:spPr>
        <a:xfrm>
          <a:off x="19443700" y="9289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93" name="【学校施設】&#10;一人当たり面積平均値テキスト">
          <a:extLst>
            <a:ext uri="{FF2B5EF4-FFF2-40B4-BE49-F238E27FC236}">
              <a16:creationId xmlns:a16="http://schemas.microsoft.com/office/drawing/2014/main" id="{574E0CE9-237D-49A5-AA8D-145F1F83F7BE}"/>
            </a:ext>
          </a:extLst>
        </xdr:cNvPr>
        <xdr:cNvSpPr txBox="1"/>
      </xdr:nvSpPr>
      <xdr:spPr>
        <a:xfrm>
          <a:off x="19547840" y="10424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4" name="フローチャート: 判断 593">
          <a:extLst>
            <a:ext uri="{FF2B5EF4-FFF2-40B4-BE49-F238E27FC236}">
              <a16:creationId xmlns:a16="http://schemas.microsoft.com/office/drawing/2014/main" id="{F1448BD2-4B8A-4FAC-921C-2D07A4FAE612}"/>
            </a:ext>
          </a:extLst>
        </xdr:cNvPr>
        <xdr:cNvSpPr/>
      </xdr:nvSpPr>
      <xdr:spPr>
        <a:xfrm>
          <a:off x="19458940" y="1044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5" name="フローチャート: 判断 594">
          <a:extLst>
            <a:ext uri="{FF2B5EF4-FFF2-40B4-BE49-F238E27FC236}">
              <a16:creationId xmlns:a16="http://schemas.microsoft.com/office/drawing/2014/main" id="{96C939DE-04BC-49A7-BF40-6F4008EA50C2}"/>
            </a:ext>
          </a:extLst>
        </xdr:cNvPr>
        <xdr:cNvSpPr/>
      </xdr:nvSpPr>
      <xdr:spPr>
        <a:xfrm>
          <a:off x="18735040" y="10458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6" name="フローチャート: 判断 595">
          <a:extLst>
            <a:ext uri="{FF2B5EF4-FFF2-40B4-BE49-F238E27FC236}">
              <a16:creationId xmlns:a16="http://schemas.microsoft.com/office/drawing/2014/main" id="{E88C1C81-EA8E-4507-BF0E-E7DDEBFB375E}"/>
            </a:ext>
          </a:extLst>
        </xdr:cNvPr>
        <xdr:cNvSpPr/>
      </xdr:nvSpPr>
      <xdr:spPr>
        <a:xfrm>
          <a:off x="17937480" y="10467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7" name="フローチャート: 判断 596">
          <a:extLst>
            <a:ext uri="{FF2B5EF4-FFF2-40B4-BE49-F238E27FC236}">
              <a16:creationId xmlns:a16="http://schemas.microsoft.com/office/drawing/2014/main" id="{5DA98CD3-6070-4C1C-8E18-CFF4BCC4D70A}"/>
            </a:ext>
          </a:extLst>
        </xdr:cNvPr>
        <xdr:cNvSpPr/>
      </xdr:nvSpPr>
      <xdr:spPr>
        <a:xfrm>
          <a:off x="17162780" y="10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8" name="フローチャート: 判断 597">
          <a:extLst>
            <a:ext uri="{FF2B5EF4-FFF2-40B4-BE49-F238E27FC236}">
              <a16:creationId xmlns:a16="http://schemas.microsoft.com/office/drawing/2014/main" id="{670E7D01-5DB7-4597-AB45-126B97C35951}"/>
            </a:ext>
          </a:extLst>
        </xdr:cNvPr>
        <xdr:cNvSpPr/>
      </xdr:nvSpPr>
      <xdr:spPr>
        <a:xfrm>
          <a:off x="16388080" y="10466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9D50ED8-0ED6-4EEF-8F70-4048A09BC88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3AD6EE0-C539-4C57-9437-8C44A49B748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A672506-6480-4AB3-B0AE-D7C78E52F49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3AA0702-E98E-4AEC-AE32-9BAF5A864FE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F55C9A4-33B8-4FFE-A662-642CF76384E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138252</xdr:rowOff>
    </xdr:from>
    <xdr:to>
      <xdr:col>116</xdr:col>
      <xdr:colOff>114300</xdr:colOff>
      <xdr:row>62</xdr:row>
      <xdr:rowOff>68402</xdr:rowOff>
    </xdr:to>
    <xdr:sp macro="" textlink="">
      <xdr:nvSpPr>
        <xdr:cNvPr id="604" name="楕円 603">
          <a:extLst>
            <a:ext uri="{FF2B5EF4-FFF2-40B4-BE49-F238E27FC236}">
              <a16:creationId xmlns:a16="http://schemas.microsoft.com/office/drawing/2014/main" id="{2482C69E-13F5-4F45-9A3B-686E9CF7E80D}"/>
            </a:ext>
          </a:extLst>
        </xdr:cNvPr>
        <xdr:cNvSpPr/>
      </xdr:nvSpPr>
      <xdr:spPr>
        <a:xfrm>
          <a:off x="19458940" y="10364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161129</xdr:rowOff>
    </xdr:from>
    <xdr:ext cx="469744" cy="259045"/>
    <xdr:sp macro="" textlink="">
      <xdr:nvSpPr>
        <xdr:cNvPr id="605" name="【学校施設】&#10;一人当たり面積該当値テキスト">
          <a:extLst>
            <a:ext uri="{FF2B5EF4-FFF2-40B4-BE49-F238E27FC236}">
              <a16:creationId xmlns:a16="http://schemas.microsoft.com/office/drawing/2014/main" id="{91A52A02-E1E0-4253-9B7A-9494EB4E3C44}"/>
            </a:ext>
          </a:extLst>
        </xdr:cNvPr>
        <xdr:cNvSpPr txBox="1"/>
      </xdr:nvSpPr>
      <xdr:spPr>
        <a:xfrm>
          <a:off x="19547840" y="102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154407</xdr:rowOff>
    </xdr:from>
    <xdr:to>
      <xdr:col>112</xdr:col>
      <xdr:colOff>38100</xdr:colOff>
      <xdr:row>62</xdr:row>
      <xdr:rowOff>84557</xdr:rowOff>
    </xdr:to>
    <xdr:sp macro="" textlink="">
      <xdr:nvSpPr>
        <xdr:cNvPr id="606" name="楕円 605">
          <a:extLst>
            <a:ext uri="{FF2B5EF4-FFF2-40B4-BE49-F238E27FC236}">
              <a16:creationId xmlns:a16="http://schemas.microsoft.com/office/drawing/2014/main" id="{0E20018E-F836-4E5C-8D56-90AC03600C3F}"/>
            </a:ext>
          </a:extLst>
        </xdr:cNvPr>
        <xdr:cNvSpPr/>
      </xdr:nvSpPr>
      <xdr:spPr>
        <a:xfrm>
          <a:off x="18735040" y="10380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17602</xdr:rowOff>
    </xdr:from>
    <xdr:to>
      <xdr:col>116</xdr:col>
      <xdr:colOff>63500</xdr:colOff>
      <xdr:row>62</xdr:row>
      <xdr:rowOff>33757</xdr:rowOff>
    </xdr:to>
    <xdr:cxnSp macro="">
      <xdr:nvCxnSpPr>
        <xdr:cNvPr id="607" name="直線コネクタ 606">
          <a:extLst>
            <a:ext uri="{FF2B5EF4-FFF2-40B4-BE49-F238E27FC236}">
              <a16:creationId xmlns:a16="http://schemas.microsoft.com/office/drawing/2014/main" id="{C59DC8BC-C6AE-4A32-BD69-0B98BCE677D5}"/>
            </a:ext>
          </a:extLst>
        </xdr:cNvPr>
        <xdr:cNvCxnSpPr/>
      </xdr:nvCxnSpPr>
      <xdr:spPr>
        <a:xfrm flipV="1">
          <a:off x="18778220" y="10411282"/>
          <a:ext cx="73152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167513</xdr:rowOff>
    </xdr:from>
    <xdr:to>
      <xdr:col>107</xdr:col>
      <xdr:colOff>101600</xdr:colOff>
      <xdr:row>62</xdr:row>
      <xdr:rowOff>97663</xdr:rowOff>
    </xdr:to>
    <xdr:sp macro="" textlink="">
      <xdr:nvSpPr>
        <xdr:cNvPr id="608" name="楕円 607">
          <a:extLst>
            <a:ext uri="{FF2B5EF4-FFF2-40B4-BE49-F238E27FC236}">
              <a16:creationId xmlns:a16="http://schemas.microsoft.com/office/drawing/2014/main" id="{E9C12AA0-8D86-4478-B144-3441070A2599}"/>
            </a:ext>
          </a:extLst>
        </xdr:cNvPr>
        <xdr:cNvSpPr/>
      </xdr:nvSpPr>
      <xdr:spPr>
        <a:xfrm>
          <a:off x="17937480" y="10393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33757</xdr:rowOff>
    </xdr:from>
    <xdr:to>
      <xdr:col>111</xdr:col>
      <xdr:colOff>177800</xdr:colOff>
      <xdr:row>62</xdr:row>
      <xdr:rowOff>46863</xdr:rowOff>
    </xdr:to>
    <xdr:cxnSp macro="">
      <xdr:nvCxnSpPr>
        <xdr:cNvPr id="609" name="直線コネクタ 608">
          <a:extLst>
            <a:ext uri="{FF2B5EF4-FFF2-40B4-BE49-F238E27FC236}">
              <a16:creationId xmlns:a16="http://schemas.microsoft.com/office/drawing/2014/main" id="{82BFDFBA-FC32-46D5-9386-FDABB146B26B}"/>
            </a:ext>
          </a:extLst>
        </xdr:cNvPr>
        <xdr:cNvCxnSpPr/>
      </xdr:nvCxnSpPr>
      <xdr:spPr>
        <a:xfrm flipV="1">
          <a:off x="17988280" y="10427437"/>
          <a:ext cx="78994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6503</xdr:rowOff>
    </xdr:from>
    <xdr:to>
      <xdr:col>102</xdr:col>
      <xdr:colOff>165100</xdr:colOff>
      <xdr:row>62</xdr:row>
      <xdr:rowOff>108103</xdr:rowOff>
    </xdr:to>
    <xdr:sp macro="" textlink="">
      <xdr:nvSpPr>
        <xdr:cNvPr id="610" name="楕円 609">
          <a:extLst>
            <a:ext uri="{FF2B5EF4-FFF2-40B4-BE49-F238E27FC236}">
              <a16:creationId xmlns:a16="http://schemas.microsoft.com/office/drawing/2014/main" id="{37E15932-7A20-4514-99DC-0FAC1FEF13B7}"/>
            </a:ext>
          </a:extLst>
        </xdr:cNvPr>
        <xdr:cNvSpPr/>
      </xdr:nvSpPr>
      <xdr:spPr>
        <a:xfrm>
          <a:off x="17162780" y="104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46863</xdr:rowOff>
    </xdr:from>
    <xdr:to>
      <xdr:col>107</xdr:col>
      <xdr:colOff>50800</xdr:colOff>
      <xdr:row>62</xdr:row>
      <xdr:rowOff>57303</xdr:rowOff>
    </xdr:to>
    <xdr:cxnSp macro="">
      <xdr:nvCxnSpPr>
        <xdr:cNvPr id="611" name="直線コネクタ 610">
          <a:extLst>
            <a:ext uri="{FF2B5EF4-FFF2-40B4-BE49-F238E27FC236}">
              <a16:creationId xmlns:a16="http://schemas.microsoft.com/office/drawing/2014/main" id="{B37C2D06-F0D0-4CAD-9108-EEFE557D3D0B}"/>
            </a:ext>
          </a:extLst>
        </xdr:cNvPr>
        <xdr:cNvCxnSpPr/>
      </xdr:nvCxnSpPr>
      <xdr:spPr>
        <a:xfrm flipV="1">
          <a:off x="17213580" y="10440543"/>
          <a:ext cx="7747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18314</xdr:rowOff>
    </xdr:from>
    <xdr:to>
      <xdr:col>98</xdr:col>
      <xdr:colOff>38100</xdr:colOff>
      <xdr:row>62</xdr:row>
      <xdr:rowOff>119914</xdr:rowOff>
    </xdr:to>
    <xdr:sp macro="" textlink="">
      <xdr:nvSpPr>
        <xdr:cNvPr id="612" name="楕円 611">
          <a:extLst>
            <a:ext uri="{FF2B5EF4-FFF2-40B4-BE49-F238E27FC236}">
              <a16:creationId xmlns:a16="http://schemas.microsoft.com/office/drawing/2014/main" id="{AB9CEDC5-94E3-4314-8E87-CD2F66F87DCB}"/>
            </a:ext>
          </a:extLst>
        </xdr:cNvPr>
        <xdr:cNvSpPr/>
      </xdr:nvSpPr>
      <xdr:spPr>
        <a:xfrm>
          <a:off x="16388080" y="10411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57303</xdr:rowOff>
    </xdr:from>
    <xdr:to>
      <xdr:col>102</xdr:col>
      <xdr:colOff>114300</xdr:colOff>
      <xdr:row>62</xdr:row>
      <xdr:rowOff>69114</xdr:rowOff>
    </xdr:to>
    <xdr:cxnSp macro="">
      <xdr:nvCxnSpPr>
        <xdr:cNvPr id="613" name="直線コネクタ 612">
          <a:extLst>
            <a:ext uri="{FF2B5EF4-FFF2-40B4-BE49-F238E27FC236}">
              <a16:creationId xmlns:a16="http://schemas.microsoft.com/office/drawing/2014/main" id="{49FE713D-F55E-4FA6-8B67-8424F37D744C}"/>
            </a:ext>
          </a:extLst>
        </xdr:cNvPr>
        <xdr:cNvCxnSpPr/>
      </xdr:nvCxnSpPr>
      <xdr:spPr>
        <a:xfrm flipV="1">
          <a:off x="16431260" y="10450983"/>
          <a:ext cx="78232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4" name="n_1aveValue【学校施設】&#10;一人当たり面積">
          <a:extLst>
            <a:ext uri="{FF2B5EF4-FFF2-40B4-BE49-F238E27FC236}">
              <a16:creationId xmlns:a16="http://schemas.microsoft.com/office/drawing/2014/main" id="{69C22908-5195-428B-9446-0EDF3C043B3D}"/>
            </a:ext>
          </a:extLst>
        </xdr:cNvPr>
        <xdr:cNvSpPr txBox="1"/>
      </xdr:nvSpPr>
      <xdr:spPr>
        <a:xfrm>
          <a:off x="18561127" y="105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615" name="n_2aveValue【学校施設】&#10;一人当たり面積">
          <a:extLst>
            <a:ext uri="{FF2B5EF4-FFF2-40B4-BE49-F238E27FC236}">
              <a16:creationId xmlns:a16="http://schemas.microsoft.com/office/drawing/2014/main" id="{DB240145-85DC-4AB8-86A4-F3CEF8308068}"/>
            </a:ext>
          </a:extLst>
        </xdr:cNvPr>
        <xdr:cNvSpPr txBox="1"/>
      </xdr:nvSpPr>
      <xdr:spPr>
        <a:xfrm>
          <a:off x="17776267" y="1056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616" name="n_3aveValue【学校施設】&#10;一人当たり面積">
          <a:extLst>
            <a:ext uri="{FF2B5EF4-FFF2-40B4-BE49-F238E27FC236}">
              <a16:creationId xmlns:a16="http://schemas.microsoft.com/office/drawing/2014/main" id="{97D72873-2FAF-4F7E-A859-B0F78A86A0D1}"/>
            </a:ext>
          </a:extLst>
        </xdr:cNvPr>
        <xdr:cNvSpPr txBox="1"/>
      </xdr:nvSpPr>
      <xdr:spPr>
        <a:xfrm>
          <a:off x="17001567" y="10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617" name="n_4aveValue【学校施設】&#10;一人当たり面積">
          <a:extLst>
            <a:ext uri="{FF2B5EF4-FFF2-40B4-BE49-F238E27FC236}">
              <a16:creationId xmlns:a16="http://schemas.microsoft.com/office/drawing/2014/main" id="{3A84CF90-A4D8-4A16-A5CB-E81E21111C7B}"/>
            </a:ext>
          </a:extLst>
        </xdr:cNvPr>
        <xdr:cNvSpPr txBox="1"/>
      </xdr:nvSpPr>
      <xdr:spPr>
        <a:xfrm>
          <a:off x="16226867" y="105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101084</xdr:rowOff>
    </xdr:from>
    <xdr:ext cx="469744" cy="259045"/>
    <xdr:sp macro="" textlink="">
      <xdr:nvSpPr>
        <xdr:cNvPr id="618" name="n_1mainValue【学校施設】&#10;一人当たり面積">
          <a:extLst>
            <a:ext uri="{FF2B5EF4-FFF2-40B4-BE49-F238E27FC236}">
              <a16:creationId xmlns:a16="http://schemas.microsoft.com/office/drawing/2014/main" id="{021D6C06-BB09-4636-9104-9EF71DBE0FA4}"/>
            </a:ext>
          </a:extLst>
        </xdr:cNvPr>
        <xdr:cNvSpPr txBox="1"/>
      </xdr:nvSpPr>
      <xdr:spPr>
        <a:xfrm>
          <a:off x="18561127"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114190</xdr:rowOff>
    </xdr:from>
    <xdr:ext cx="469744" cy="259045"/>
    <xdr:sp macro="" textlink="">
      <xdr:nvSpPr>
        <xdr:cNvPr id="619" name="n_2mainValue【学校施設】&#10;一人当たり面積">
          <a:extLst>
            <a:ext uri="{FF2B5EF4-FFF2-40B4-BE49-F238E27FC236}">
              <a16:creationId xmlns:a16="http://schemas.microsoft.com/office/drawing/2014/main" id="{4A2A226A-A3B2-4502-B7BC-AEF3DDB68BC2}"/>
            </a:ext>
          </a:extLst>
        </xdr:cNvPr>
        <xdr:cNvSpPr txBox="1"/>
      </xdr:nvSpPr>
      <xdr:spPr>
        <a:xfrm>
          <a:off x="1777626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124630</xdr:rowOff>
    </xdr:from>
    <xdr:ext cx="469744" cy="259045"/>
    <xdr:sp macro="" textlink="">
      <xdr:nvSpPr>
        <xdr:cNvPr id="620" name="n_3mainValue【学校施設】&#10;一人当たり面積">
          <a:extLst>
            <a:ext uri="{FF2B5EF4-FFF2-40B4-BE49-F238E27FC236}">
              <a16:creationId xmlns:a16="http://schemas.microsoft.com/office/drawing/2014/main" id="{CBBB273E-6858-4A9E-BA36-DCE63A99542A}"/>
            </a:ext>
          </a:extLst>
        </xdr:cNvPr>
        <xdr:cNvSpPr txBox="1"/>
      </xdr:nvSpPr>
      <xdr:spPr>
        <a:xfrm>
          <a:off x="17001567" y="1018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136441</xdr:rowOff>
    </xdr:from>
    <xdr:ext cx="469744" cy="259045"/>
    <xdr:sp macro="" textlink="">
      <xdr:nvSpPr>
        <xdr:cNvPr id="621" name="n_4mainValue【学校施設】&#10;一人当たり面積">
          <a:extLst>
            <a:ext uri="{FF2B5EF4-FFF2-40B4-BE49-F238E27FC236}">
              <a16:creationId xmlns:a16="http://schemas.microsoft.com/office/drawing/2014/main" id="{A7E7A861-1C34-486E-94DD-500F12CDC9EC}"/>
            </a:ext>
          </a:extLst>
        </xdr:cNvPr>
        <xdr:cNvSpPr txBox="1"/>
      </xdr:nvSpPr>
      <xdr:spPr>
        <a:xfrm>
          <a:off x="16226867" y="1019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6FF94369-A109-428C-AD35-3C5BEB00FBD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FF5DE77-42E9-4FAB-8E44-4079750F7CB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2CA93A83-4DD8-4145-9B52-72F521DE429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E028F7FE-99A4-431A-96CA-FF48DDF00EA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73E2BDDC-B3FF-4805-83D1-FD92C70F594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FE23BB4E-F781-48E2-97EA-EB9C96E95CA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D1242499-EB88-4C3A-824C-FAFB857DAD2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28672109-B7F6-4F62-8F2F-05484110E4E9}"/>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81D97D0C-48F5-4D1C-A5BD-A047BDC7E49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1FD9F3F4-F4A4-4AFA-A8FB-653BF33420F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DF799F53-6D62-4FE8-BE6A-75340B0176E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8C40B854-090B-4B6A-9AFE-9995090C305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FCE03759-CDFE-405F-B3B4-868544751F8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320A73CE-1383-4C8E-A5D7-8D6B2A4E6E2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E6B12364-8F41-44F1-83A4-C5A6972CBEE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99AD685B-86F9-4E9F-8812-8B1640A6683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C024B88C-ED23-4916-A5D8-57E2FDF70B2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C7C74F4A-F7B9-4486-ACEA-A5A531875BA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AC6289CA-B0E9-426D-B00C-3C1F8B6F987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D5A9A598-EB6A-4F11-97E0-DE41F053877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FED03127-0AB7-4AE7-ADC7-CDE811F2326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FE96EF9B-440A-4308-A81B-6234D2E2E13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A987FEDE-A1C0-41CE-BE7F-34FED7462F2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1605741C-F922-492F-A532-FB5BCCDFDE3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DE9ADEFA-48CC-4E5E-9D9F-32051FBFD94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25B3E8A5-6795-433B-ADD6-1D529B5BC6A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A9D828CF-1C0D-49F3-BCA7-368E4FD3375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69D2380A-BCDA-4036-81F6-D39CEB3D29D9}"/>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F19AF38E-73DF-4DD3-8B16-E88E95778AB6}"/>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050E05E3-D3F7-4612-B274-C845C7C89EF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CA482DEB-A460-4E7A-8EAE-E4ABB2FB515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41509D45-614D-40AA-BDAC-6A53B618B7E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18B1F89A-C897-4839-ACCA-63872E2FA90A}"/>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156048CE-E00F-4203-8806-03B227AD839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58C38A79-1D04-4DC0-BD1B-DB3B74578DB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8291D441-8C47-4D4D-AEF8-2F0CC807163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8851B694-8534-46A7-BE90-FE1551DD80E3}"/>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909E65FB-67BE-45DA-9DC8-28FB2822B9A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78E29C1A-4C1C-4D14-B2A0-4F293AA31396}"/>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C7D2F528-E125-4289-810C-4A64225D86D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20112556-CE5D-4A57-8401-28FF76B88F6B}"/>
            </a:ext>
          </a:extLst>
        </xdr:cNvPr>
        <xdr:cNvCxnSpPr/>
      </xdr:nvCxnSpPr>
      <xdr:spPr>
        <a:xfrm flipV="1">
          <a:off x="14375764" y="16864964"/>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62B66E8F-9352-4954-A8CB-13263009CB89}"/>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0BC24F0D-BFCB-416C-9899-AD71018AB435}"/>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5" name="【公民館】&#10;有形固定資産減価償却率最大値テキスト">
          <a:extLst>
            <a:ext uri="{FF2B5EF4-FFF2-40B4-BE49-F238E27FC236}">
              <a16:creationId xmlns:a16="http://schemas.microsoft.com/office/drawing/2014/main" id="{4E48DED1-F519-4706-B209-0FDA1A831A4F}"/>
            </a:ext>
          </a:extLst>
        </xdr:cNvPr>
        <xdr:cNvSpPr txBox="1"/>
      </xdr:nvSpPr>
      <xdr:spPr>
        <a:xfrm>
          <a:off x="14414500" y="1664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6" name="直線コネクタ 665">
          <a:extLst>
            <a:ext uri="{FF2B5EF4-FFF2-40B4-BE49-F238E27FC236}">
              <a16:creationId xmlns:a16="http://schemas.microsoft.com/office/drawing/2014/main" id="{AF4717FC-D151-4825-B2B2-905BFB409648}"/>
            </a:ext>
          </a:extLst>
        </xdr:cNvPr>
        <xdr:cNvCxnSpPr/>
      </xdr:nvCxnSpPr>
      <xdr:spPr>
        <a:xfrm>
          <a:off x="14287500" y="16864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667" name="【公民館】&#10;有形固定資産減価償却率平均値テキスト">
          <a:extLst>
            <a:ext uri="{FF2B5EF4-FFF2-40B4-BE49-F238E27FC236}">
              <a16:creationId xmlns:a16="http://schemas.microsoft.com/office/drawing/2014/main" id="{AB6C1A3C-7C54-4BBD-A40B-42C6C47CA892}"/>
            </a:ext>
          </a:extLst>
        </xdr:cNvPr>
        <xdr:cNvSpPr txBox="1"/>
      </xdr:nvSpPr>
      <xdr:spPr>
        <a:xfrm>
          <a:off x="14414500" y="17586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8" name="フローチャート: 判断 667">
          <a:extLst>
            <a:ext uri="{FF2B5EF4-FFF2-40B4-BE49-F238E27FC236}">
              <a16:creationId xmlns:a16="http://schemas.microsoft.com/office/drawing/2014/main" id="{0BA6D902-4FEE-4FB4-AC64-A9A5C520BEF2}"/>
            </a:ext>
          </a:extLst>
        </xdr:cNvPr>
        <xdr:cNvSpPr/>
      </xdr:nvSpPr>
      <xdr:spPr>
        <a:xfrm>
          <a:off x="14325600" y="1760473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9" name="フローチャート: 判断 668">
          <a:extLst>
            <a:ext uri="{FF2B5EF4-FFF2-40B4-BE49-F238E27FC236}">
              <a16:creationId xmlns:a16="http://schemas.microsoft.com/office/drawing/2014/main" id="{DDB9D38D-AD30-4400-B562-14D67B614133}"/>
            </a:ext>
          </a:extLst>
        </xdr:cNvPr>
        <xdr:cNvSpPr/>
      </xdr:nvSpPr>
      <xdr:spPr>
        <a:xfrm>
          <a:off x="1357884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70" name="フローチャート: 判断 669">
          <a:extLst>
            <a:ext uri="{FF2B5EF4-FFF2-40B4-BE49-F238E27FC236}">
              <a16:creationId xmlns:a16="http://schemas.microsoft.com/office/drawing/2014/main" id="{DB27F5FA-E965-496C-BB42-144B80342D74}"/>
            </a:ext>
          </a:extLst>
        </xdr:cNvPr>
        <xdr:cNvSpPr/>
      </xdr:nvSpPr>
      <xdr:spPr>
        <a:xfrm>
          <a:off x="1280414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71" name="フローチャート: 判断 670">
          <a:extLst>
            <a:ext uri="{FF2B5EF4-FFF2-40B4-BE49-F238E27FC236}">
              <a16:creationId xmlns:a16="http://schemas.microsoft.com/office/drawing/2014/main" id="{00A5418F-5055-4486-9B04-D6D9F5B8ECD1}"/>
            </a:ext>
          </a:extLst>
        </xdr:cNvPr>
        <xdr:cNvSpPr/>
      </xdr:nvSpPr>
      <xdr:spPr>
        <a:xfrm>
          <a:off x="12029440" y="17559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672" name="フローチャート: 判断 671">
          <a:extLst>
            <a:ext uri="{FF2B5EF4-FFF2-40B4-BE49-F238E27FC236}">
              <a16:creationId xmlns:a16="http://schemas.microsoft.com/office/drawing/2014/main" id="{676E5C22-82BB-47D7-AE11-82594F8D209D}"/>
            </a:ext>
          </a:extLst>
        </xdr:cNvPr>
        <xdr:cNvSpPr/>
      </xdr:nvSpPr>
      <xdr:spPr>
        <a:xfrm>
          <a:off x="1123188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99038C30-622B-460E-B016-120886C1CF6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E5640FC-DE2C-4811-B99C-25CAEE08C28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A4F8C3F0-5F87-4BF4-A4B3-03B70482B0F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4AF99CA-5DB3-4207-B6AA-8DEE043518C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FDC9F8A-F71C-4E4D-AD18-706C1391FA2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678" name="楕円 677">
          <a:extLst>
            <a:ext uri="{FF2B5EF4-FFF2-40B4-BE49-F238E27FC236}">
              <a16:creationId xmlns:a16="http://schemas.microsoft.com/office/drawing/2014/main" id="{960FE001-77EC-49B5-AA4D-D82571F5EED4}"/>
            </a:ext>
          </a:extLst>
        </xdr:cNvPr>
        <xdr:cNvSpPr/>
      </xdr:nvSpPr>
      <xdr:spPr>
        <a:xfrm>
          <a:off x="14325600" y="174218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6366</xdr:rowOff>
    </xdr:from>
    <xdr:ext cx="405111" cy="259045"/>
    <xdr:sp macro="" textlink="">
      <xdr:nvSpPr>
        <xdr:cNvPr id="679" name="【公民館】&#10;有形固定資産減価償却率該当値テキスト">
          <a:extLst>
            <a:ext uri="{FF2B5EF4-FFF2-40B4-BE49-F238E27FC236}">
              <a16:creationId xmlns:a16="http://schemas.microsoft.com/office/drawing/2014/main" id="{AEC8A25B-FF7E-4E48-BEE7-154B190B3EF8}"/>
            </a:ext>
          </a:extLst>
        </xdr:cNvPr>
        <xdr:cNvSpPr txBox="1"/>
      </xdr:nvSpPr>
      <xdr:spPr>
        <a:xfrm>
          <a:off x="14414500"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680" name="楕円 679">
          <a:extLst>
            <a:ext uri="{FF2B5EF4-FFF2-40B4-BE49-F238E27FC236}">
              <a16:creationId xmlns:a16="http://schemas.microsoft.com/office/drawing/2014/main" id="{BAD3B70F-0907-4C80-B7EB-E6603A0D5F67}"/>
            </a:ext>
          </a:extLst>
        </xdr:cNvPr>
        <xdr:cNvSpPr/>
      </xdr:nvSpPr>
      <xdr:spPr>
        <a:xfrm>
          <a:off x="13578840" y="1739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xdr:rowOff>
    </xdr:from>
    <xdr:to>
      <xdr:col>85</xdr:col>
      <xdr:colOff>127000</xdr:colOff>
      <xdr:row>104</xdr:row>
      <xdr:rowOff>34289</xdr:rowOff>
    </xdr:to>
    <xdr:cxnSp macro="">
      <xdr:nvCxnSpPr>
        <xdr:cNvPr id="681" name="直線コネクタ 680">
          <a:extLst>
            <a:ext uri="{FF2B5EF4-FFF2-40B4-BE49-F238E27FC236}">
              <a16:creationId xmlns:a16="http://schemas.microsoft.com/office/drawing/2014/main" id="{888781B2-AFAA-4500-8A1D-864093CF9C09}"/>
            </a:ext>
          </a:extLst>
        </xdr:cNvPr>
        <xdr:cNvCxnSpPr/>
      </xdr:nvCxnSpPr>
      <xdr:spPr>
        <a:xfrm>
          <a:off x="13629640" y="17445990"/>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82" name="楕円 681">
          <a:extLst>
            <a:ext uri="{FF2B5EF4-FFF2-40B4-BE49-F238E27FC236}">
              <a16:creationId xmlns:a16="http://schemas.microsoft.com/office/drawing/2014/main" id="{EAB37547-779D-461E-83C0-F0C28E6DB27A}"/>
            </a:ext>
          </a:extLst>
        </xdr:cNvPr>
        <xdr:cNvSpPr/>
      </xdr:nvSpPr>
      <xdr:spPr>
        <a:xfrm>
          <a:off x="12804140" y="174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xdr:rowOff>
    </xdr:from>
    <xdr:to>
      <xdr:col>81</xdr:col>
      <xdr:colOff>50800</xdr:colOff>
      <xdr:row>104</xdr:row>
      <xdr:rowOff>85725</xdr:rowOff>
    </xdr:to>
    <xdr:cxnSp macro="">
      <xdr:nvCxnSpPr>
        <xdr:cNvPr id="683" name="直線コネクタ 682">
          <a:extLst>
            <a:ext uri="{FF2B5EF4-FFF2-40B4-BE49-F238E27FC236}">
              <a16:creationId xmlns:a16="http://schemas.microsoft.com/office/drawing/2014/main" id="{52812896-263D-4A94-B95F-FF2E04423253}"/>
            </a:ext>
          </a:extLst>
        </xdr:cNvPr>
        <xdr:cNvCxnSpPr/>
      </xdr:nvCxnSpPr>
      <xdr:spPr>
        <a:xfrm flipV="1">
          <a:off x="12854940" y="17445990"/>
          <a:ext cx="7747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158750</xdr:rowOff>
    </xdr:from>
    <xdr:to>
      <xdr:col>72</xdr:col>
      <xdr:colOff>38100</xdr:colOff>
      <xdr:row>104</xdr:row>
      <xdr:rowOff>88900</xdr:rowOff>
    </xdr:to>
    <xdr:sp macro="" textlink="">
      <xdr:nvSpPr>
        <xdr:cNvPr id="684" name="楕円 683">
          <a:extLst>
            <a:ext uri="{FF2B5EF4-FFF2-40B4-BE49-F238E27FC236}">
              <a16:creationId xmlns:a16="http://schemas.microsoft.com/office/drawing/2014/main" id="{B4C9F3E5-C128-46AC-A200-7035FFB6F93C}"/>
            </a:ext>
          </a:extLst>
        </xdr:cNvPr>
        <xdr:cNvSpPr/>
      </xdr:nvSpPr>
      <xdr:spPr>
        <a:xfrm>
          <a:off x="12029440" y="17425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38100</xdr:rowOff>
    </xdr:from>
    <xdr:to>
      <xdr:col>76</xdr:col>
      <xdr:colOff>114300</xdr:colOff>
      <xdr:row>104</xdr:row>
      <xdr:rowOff>85725</xdr:rowOff>
    </xdr:to>
    <xdr:cxnSp macro="">
      <xdr:nvCxnSpPr>
        <xdr:cNvPr id="685" name="直線コネクタ 684">
          <a:extLst>
            <a:ext uri="{FF2B5EF4-FFF2-40B4-BE49-F238E27FC236}">
              <a16:creationId xmlns:a16="http://schemas.microsoft.com/office/drawing/2014/main" id="{2C34F316-CCC2-4BE9-9290-1E361D9118B6}"/>
            </a:ext>
          </a:extLst>
        </xdr:cNvPr>
        <xdr:cNvCxnSpPr/>
      </xdr:nvCxnSpPr>
      <xdr:spPr>
        <a:xfrm>
          <a:off x="12072620" y="1747266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113030</xdr:rowOff>
    </xdr:from>
    <xdr:to>
      <xdr:col>67</xdr:col>
      <xdr:colOff>101600</xdr:colOff>
      <xdr:row>104</xdr:row>
      <xdr:rowOff>43180</xdr:rowOff>
    </xdr:to>
    <xdr:sp macro="" textlink="">
      <xdr:nvSpPr>
        <xdr:cNvPr id="686" name="楕円 685">
          <a:extLst>
            <a:ext uri="{FF2B5EF4-FFF2-40B4-BE49-F238E27FC236}">
              <a16:creationId xmlns:a16="http://schemas.microsoft.com/office/drawing/2014/main" id="{7BB7AB90-AF0A-4810-B6C3-7196CB345EC5}"/>
            </a:ext>
          </a:extLst>
        </xdr:cNvPr>
        <xdr:cNvSpPr/>
      </xdr:nvSpPr>
      <xdr:spPr>
        <a:xfrm>
          <a:off x="11231880" y="1737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163830</xdr:rowOff>
    </xdr:from>
    <xdr:to>
      <xdr:col>71</xdr:col>
      <xdr:colOff>177800</xdr:colOff>
      <xdr:row>104</xdr:row>
      <xdr:rowOff>38100</xdr:rowOff>
    </xdr:to>
    <xdr:cxnSp macro="">
      <xdr:nvCxnSpPr>
        <xdr:cNvPr id="687" name="直線コネクタ 686">
          <a:extLst>
            <a:ext uri="{FF2B5EF4-FFF2-40B4-BE49-F238E27FC236}">
              <a16:creationId xmlns:a16="http://schemas.microsoft.com/office/drawing/2014/main" id="{CA18C029-0A0C-44F9-A94C-4B5E493F7C08}"/>
            </a:ext>
          </a:extLst>
        </xdr:cNvPr>
        <xdr:cNvCxnSpPr/>
      </xdr:nvCxnSpPr>
      <xdr:spPr>
        <a:xfrm>
          <a:off x="11282680" y="1743075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688" name="n_1aveValue【公民館】&#10;有形固定資産減価償却率">
          <a:extLst>
            <a:ext uri="{FF2B5EF4-FFF2-40B4-BE49-F238E27FC236}">
              <a16:creationId xmlns:a16="http://schemas.microsoft.com/office/drawing/2014/main" id="{B0249F4E-250E-4D84-AA70-200FBFC6B53A}"/>
            </a:ext>
          </a:extLst>
        </xdr:cNvPr>
        <xdr:cNvSpPr txBox="1"/>
      </xdr:nvSpPr>
      <xdr:spPr>
        <a:xfrm>
          <a:off x="13437244"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89" name="n_2aveValue【公民館】&#10;有形固定資産減価償却率">
          <a:extLst>
            <a:ext uri="{FF2B5EF4-FFF2-40B4-BE49-F238E27FC236}">
              <a16:creationId xmlns:a16="http://schemas.microsoft.com/office/drawing/2014/main" id="{2E428FCE-C4A4-4A20-BB79-DA4D3CDDBB45}"/>
            </a:ext>
          </a:extLst>
        </xdr:cNvPr>
        <xdr:cNvSpPr txBox="1"/>
      </xdr:nvSpPr>
      <xdr:spPr>
        <a:xfrm>
          <a:off x="126752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690" name="n_3aveValue【公民館】&#10;有形固定資産減価償却率">
          <a:extLst>
            <a:ext uri="{FF2B5EF4-FFF2-40B4-BE49-F238E27FC236}">
              <a16:creationId xmlns:a16="http://schemas.microsoft.com/office/drawing/2014/main" id="{2F28C606-9ECE-4C4C-982D-364203219202}"/>
            </a:ext>
          </a:extLst>
        </xdr:cNvPr>
        <xdr:cNvSpPr txBox="1"/>
      </xdr:nvSpPr>
      <xdr:spPr>
        <a:xfrm>
          <a:off x="119005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154322</xdr:rowOff>
    </xdr:from>
    <xdr:ext cx="405111" cy="259045"/>
    <xdr:sp macro="" textlink="">
      <xdr:nvSpPr>
        <xdr:cNvPr id="691" name="n_4aveValue【公民館】&#10;有形固定資産減価償却率">
          <a:extLst>
            <a:ext uri="{FF2B5EF4-FFF2-40B4-BE49-F238E27FC236}">
              <a16:creationId xmlns:a16="http://schemas.microsoft.com/office/drawing/2014/main" id="{FDC44664-94ED-4B87-9824-41A1ACFD9FDE}"/>
            </a:ext>
          </a:extLst>
        </xdr:cNvPr>
        <xdr:cNvSpPr txBox="1"/>
      </xdr:nvSpPr>
      <xdr:spPr>
        <a:xfrm>
          <a:off x="11102984" y="1758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692" name="n_1mainValue【公民館】&#10;有形固定資産減価償却率">
          <a:extLst>
            <a:ext uri="{FF2B5EF4-FFF2-40B4-BE49-F238E27FC236}">
              <a16:creationId xmlns:a16="http://schemas.microsoft.com/office/drawing/2014/main" id="{349A00D8-E8E6-4CF0-8267-C8ED4BFBE3C2}"/>
            </a:ext>
          </a:extLst>
        </xdr:cNvPr>
        <xdr:cNvSpPr txBox="1"/>
      </xdr:nvSpPr>
      <xdr:spPr>
        <a:xfrm>
          <a:off x="13437244" y="1717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693" name="n_2mainValue【公民館】&#10;有形固定資産減価償却率">
          <a:extLst>
            <a:ext uri="{FF2B5EF4-FFF2-40B4-BE49-F238E27FC236}">
              <a16:creationId xmlns:a16="http://schemas.microsoft.com/office/drawing/2014/main" id="{1205E74A-1B14-44A5-90AF-E2836DE21438}"/>
            </a:ext>
          </a:extLst>
        </xdr:cNvPr>
        <xdr:cNvSpPr txBox="1"/>
      </xdr:nvSpPr>
      <xdr:spPr>
        <a:xfrm>
          <a:off x="12675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105427</xdr:rowOff>
    </xdr:from>
    <xdr:ext cx="405111" cy="259045"/>
    <xdr:sp macro="" textlink="">
      <xdr:nvSpPr>
        <xdr:cNvPr id="694" name="n_3mainValue【公民館】&#10;有形固定資産減価償却率">
          <a:extLst>
            <a:ext uri="{FF2B5EF4-FFF2-40B4-BE49-F238E27FC236}">
              <a16:creationId xmlns:a16="http://schemas.microsoft.com/office/drawing/2014/main" id="{E7EDE68C-BB65-435C-B843-A562F4C6AC97}"/>
            </a:ext>
          </a:extLst>
        </xdr:cNvPr>
        <xdr:cNvSpPr txBox="1"/>
      </xdr:nvSpPr>
      <xdr:spPr>
        <a:xfrm>
          <a:off x="119005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59707</xdr:rowOff>
    </xdr:from>
    <xdr:ext cx="405111" cy="259045"/>
    <xdr:sp macro="" textlink="">
      <xdr:nvSpPr>
        <xdr:cNvPr id="695" name="n_4mainValue【公民館】&#10;有形固定資産減価償却率">
          <a:extLst>
            <a:ext uri="{FF2B5EF4-FFF2-40B4-BE49-F238E27FC236}">
              <a16:creationId xmlns:a16="http://schemas.microsoft.com/office/drawing/2014/main" id="{98790399-4D83-43CD-B71E-BD9ED14C9FB5}"/>
            </a:ext>
          </a:extLst>
        </xdr:cNvPr>
        <xdr:cNvSpPr txBox="1"/>
      </xdr:nvSpPr>
      <xdr:spPr>
        <a:xfrm>
          <a:off x="1110298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82B6CE59-F1EB-48E8-9A3C-D888195EFC8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4368AACF-CACF-4A2A-90B9-31A3C109394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F9A5537A-5FA3-47F2-B4E2-46860A762D5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9AE9F0B6-62F3-4791-8E0A-5425669BFC0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A3D9811A-C74B-4DC3-B453-8947EA90E08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4EEF3EA1-E59F-4A18-8782-340E7B2ED3C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3BB2310B-4A08-482D-9993-389E53FEF13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CC90DAC8-0F6F-445D-A6B8-2B43536D186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31FA3FA0-BBA9-4588-BBEB-55DCDA1B2FF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3B79B312-5AEE-4AE2-ABAD-AF00A7ACF9C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592FA19D-B4EC-4DE9-B14A-95B119BAA63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F42E5031-0601-4C99-BF8C-AF6E65C68BF7}"/>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A038A660-3C91-42AB-B72A-7060DB93757F}"/>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E877B940-E076-416F-80FD-3970EAE0F26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32C2ADBB-2BAF-4504-99BA-649BFE83E59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B6526800-5ADE-4DD4-A2B4-9BB7DC944E5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6ECF6C49-C223-4660-A4BA-5F87C872752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AC243F19-7DA8-41CE-AE09-FA8F8EC72C9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EFDB41C1-3894-4F17-B060-CFF5FFF5A2C8}"/>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13EC7CCB-95F0-4A04-8FFE-743DAEE7D27C}"/>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1F05E38B-30E5-4CBA-8E28-714B7353ECF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7" name="テキスト ボックス 716">
          <a:extLst>
            <a:ext uri="{FF2B5EF4-FFF2-40B4-BE49-F238E27FC236}">
              <a16:creationId xmlns:a16="http://schemas.microsoft.com/office/drawing/2014/main" id="{54378667-D8DC-4729-B5FD-D3549189390B}"/>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547DD001-5799-48A4-8626-3DE7DF779DC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9" name="直線コネクタ 718">
          <a:extLst>
            <a:ext uri="{FF2B5EF4-FFF2-40B4-BE49-F238E27FC236}">
              <a16:creationId xmlns:a16="http://schemas.microsoft.com/office/drawing/2014/main" id="{1382A15B-7319-4A57-B419-9D67A410F208}"/>
            </a:ext>
          </a:extLst>
        </xdr:cNvPr>
        <xdr:cNvCxnSpPr/>
      </xdr:nvCxnSpPr>
      <xdr:spPr>
        <a:xfrm flipV="1">
          <a:off x="19509104" y="16908780"/>
          <a:ext cx="0" cy="1327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20" name="【公民館】&#10;一人当たり面積最小値テキスト">
          <a:extLst>
            <a:ext uri="{FF2B5EF4-FFF2-40B4-BE49-F238E27FC236}">
              <a16:creationId xmlns:a16="http://schemas.microsoft.com/office/drawing/2014/main" id="{DDD61D91-60A2-46D3-B81B-0B4B6E0CE6BB}"/>
            </a:ext>
          </a:extLst>
        </xdr:cNvPr>
        <xdr:cNvSpPr txBox="1"/>
      </xdr:nvSpPr>
      <xdr:spPr>
        <a:xfrm>
          <a:off x="19547840" y="1823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21" name="直線コネクタ 720">
          <a:extLst>
            <a:ext uri="{FF2B5EF4-FFF2-40B4-BE49-F238E27FC236}">
              <a16:creationId xmlns:a16="http://schemas.microsoft.com/office/drawing/2014/main" id="{8F5D5AAF-97EF-4B5C-9F6A-B516FED42100}"/>
            </a:ext>
          </a:extLst>
        </xdr:cNvPr>
        <xdr:cNvCxnSpPr/>
      </xdr:nvCxnSpPr>
      <xdr:spPr>
        <a:xfrm>
          <a:off x="19443700" y="18235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2" name="【公民館】&#10;一人当たり面積最大値テキスト">
          <a:extLst>
            <a:ext uri="{FF2B5EF4-FFF2-40B4-BE49-F238E27FC236}">
              <a16:creationId xmlns:a16="http://schemas.microsoft.com/office/drawing/2014/main" id="{6B1450C2-0853-49D9-A440-DA1CF46BE906}"/>
            </a:ext>
          </a:extLst>
        </xdr:cNvPr>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3" name="直線コネクタ 722">
          <a:extLst>
            <a:ext uri="{FF2B5EF4-FFF2-40B4-BE49-F238E27FC236}">
              <a16:creationId xmlns:a16="http://schemas.microsoft.com/office/drawing/2014/main" id="{B22A4ABA-D516-4DE8-9FD2-E9CD54AC9774}"/>
            </a:ext>
          </a:extLst>
        </xdr:cNvPr>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724" name="【公民館】&#10;一人当たり面積平均値テキスト">
          <a:extLst>
            <a:ext uri="{FF2B5EF4-FFF2-40B4-BE49-F238E27FC236}">
              <a16:creationId xmlns:a16="http://schemas.microsoft.com/office/drawing/2014/main" id="{D7ADB7E3-DF03-4E06-938A-6EBA796C2A9F}"/>
            </a:ext>
          </a:extLst>
        </xdr:cNvPr>
        <xdr:cNvSpPr txBox="1"/>
      </xdr:nvSpPr>
      <xdr:spPr>
        <a:xfrm>
          <a:off x="19547840" y="18028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5" name="フローチャート: 判断 724">
          <a:extLst>
            <a:ext uri="{FF2B5EF4-FFF2-40B4-BE49-F238E27FC236}">
              <a16:creationId xmlns:a16="http://schemas.microsoft.com/office/drawing/2014/main" id="{62751DCB-B438-48F8-AC02-03CDCF1837DF}"/>
            </a:ext>
          </a:extLst>
        </xdr:cNvPr>
        <xdr:cNvSpPr/>
      </xdr:nvSpPr>
      <xdr:spPr>
        <a:xfrm>
          <a:off x="19458940" y="18049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6" name="フローチャート: 判断 725">
          <a:extLst>
            <a:ext uri="{FF2B5EF4-FFF2-40B4-BE49-F238E27FC236}">
              <a16:creationId xmlns:a16="http://schemas.microsoft.com/office/drawing/2014/main" id="{80AAD3BF-96FD-49C3-9716-FA11D4443A46}"/>
            </a:ext>
          </a:extLst>
        </xdr:cNvPr>
        <xdr:cNvSpPr/>
      </xdr:nvSpPr>
      <xdr:spPr>
        <a:xfrm>
          <a:off x="18735040" y="18053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27" name="フローチャート: 判断 726">
          <a:extLst>
            <a:ext uri="{FF2B5EF4-FFF2-40B4-BE49-F238E27FC236}">
              <a16:creationId xmlns:a16="http://schemas.microsoft.com/office/drawing/2014/main" id="{45011749-7076-478B-B445-5B8A51763C20}"/>
            </a:ext>
          </a:extLst>
        </xdr:cNvPr>
        <xdr:cNvSpPr/>
      </xdr:nvSpPr>
      <xdr:spPr>
        <a:xfrm>
          <a:off x="17937480" y="18049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728" name="フローチャート: 判断 727">
          <a:extLst>
            <a:ext uri="{FF2B5EF4-FFF2-40B4-BE49-F238E27FC236}">
              <a16:creationId xmlns:a16="http://schemas.microsoft.com/office/drawing/2014/main" id="{80683617-2668-42B5-8134-68BC176FEC7D}"/>
            </a:ext>
          </a:extLst>
        </xdr:cNvPr>
        <xdr:cNvSpPr/>
      </xdr:nvSpPr>
      <xdr:spPr>
        <a:xfrm>
          <a:off x="17162780" y="180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729" name="フローチャート: 判断 728">
          <a:extLst>
            <a:ext uri="{FF2B5EF4-FFF2-40B4-BE49-F238E27FC236}">
              <a16:creationId xmlns:a16="http://schemas.microsoft.com/office/drawing/2014/main" id="{987DA4F5-FEFB-4C97-9AA4-9C532B7988A6}"/>
            </a:ext>
          </a:extLst>
        </xdr:cNvPr>
        <xdr:cNvSpPr/>
      </xdr:nvSpPr>
      <xdr:spPr>
        <a:xfrm>
          <a:off x="16388080" y="18033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8AD71ED-C746-44AE-8DF5-4E6F2CBF6D0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C6250D1-9367-4E71-B74C-313BB6E5D22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F90E759-A17F-40AC-80E4-A2DB4642DCA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3754122-9489-46ED-BDC9-125D2EFF928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A488AC7-57A7-4CCC-BDFD-50654426A5D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94742</xdr:rowOff>
    </xdr:from>
    <xdr:to>
      <xdr:col>116</xdr:col>
      <xdr:colOff>114300</xdr:colOff>
      <xdr:row>108</xdr:row>
      <xdr:rowOff>24892</xdr:rowOff>
    </xdr:to>
    <xdr:sp macro="" textlink="">
      <xdr:nvSpPr>
        <xdr:cNvPr id="735" name="楕円 734">
          <a:extLst>
            <a:ext uri="{FF2B5EF4-FFF2-40B4-BE49-F238E27FC236}">
              <a16:creationId xmlns:a16="http://schemas.microsoft.com/office/drawing/2014/main" id="{A75958F9-5CF5-4E66-A5CE-BCB5B193C169}"/>
            </a:ext>
          </a:extLst>
        </xdr:cNvPr>
        <xdr:cNvSpPr/>
      </xdr:nvSpPr>
      <xdr:spPr>
        <a:xfrm>
          <a:off x="19458940" y="1803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117619</xdr:rowOff>
    </xdr:from>
    <xdr:ext cx="469744" cy="259045"/>
    <xdr:sp macro="" textlink="">
      <xdr:nvSpPr>
        <xdr:cNvPr id="736" name="【公民館】&#10;一人当たり面積該当値テキスト">
          <a:extLst>
            <a:ext uri="{FF2B5EF4-FFF2-40B4-BE49-F238E27FC236}">
              <a16:creationId xmlns:a16="http://schemas.microsoft.com/office/drawing/2014/main" id="{05D97F70-CB95-4447-814D-03B2CDA2C432}"/>
            </a:ext>
          </a:extLst>
        </xdr:cNvPr>
        <xdr:cNvSpPr txBox="1"/>
      </xdr:nvSpPr>
      <xdr:spPr>
        <a:xfrm>
          <a:off x="19547840"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88264</xdr:rowOff>
    </xdr:from>
    <xdr:to>
      <xdr:col>112</xdr:col>
      <xdr:colOff>38100</xdr:colOff>
      <xdr:row>108</xdr:row>
      <xdr:rowOff>18414</xdr:rowOff>
    </xdr:to>
    <xdr:sp macro="" textlink="">
      <xdr:nvSpPr>
        <xdr:cNvPr id="737" name="楕円 736">
          <a:extLst>
            <a:ext uri="{FF2B5EF4-FFF2-40B4-BE49-F238E27FC236}">
              <a16:creationId xmlns:a16="http://schemas.microsoft.com/office/drawing/2014/main" id="{5CEF2E85-21BB-4EDF-B0F9-576241C05535}"/>
            </a:ext>
          </a:extLst>
        </xdr:cNvPr>
        <xdr:cNvSpPr/>
      </xdr:nvSpPr>
      <xdr:spPr>
        <a:xfrm>
          <a:off x="18735040" y="18025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139064</xdr:rowOff>
    </xdr:from>
    <xdr:to>
      <xdr:col>116</xdr:col>
      <xdr:colOff>63500</xdr:colOff>
      <xdr:row>107</xdr:row>
      <xdr:rowOff>145542</xdr:rowOff>
    </xdr:to>
    <xdr:cxnSp macro="">
      <xdr:nvCxnSpPr>
        <xdr:cNvPr id="738" name="直線コネクタ 737">
          <a:extLst>
            <a:ext uri="{FF2B5EF4-FFF2-40B4-BE49-F238E27FC236}">
              <a16:creationId xmlns:a16="http://schemas.microsoft.com/office/drawing/2014/main" id="{DA432BD6-F5E7-426A-A6C5-1EBE98545FA5}"/>
            </a:ext>
          </a:extLst>
        </xdr:cNvPr>
        <xdr:cNvCxnSpPr/>
      </xdr:nvCxnSpPr>
      <xdr:spPr>
        <a:xfrm>
          <a:off x="18778220" y="18076544"/>
          <a:ext cx="73152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40830</xdr:rowOff>
    </xdr:from>
    <xdr:to>
      <xdr:col>107</xdr:col>
      <xdr:colOff>101600</xdr:colOff>
      <xdr:row>107</xdr:row>
      <xdr:rowOff>142430</xdr:rowOff>
    </xdr:to>
    <xdr:sp macro="" textlink="">
      <xdr:nvSpPr>
        <xdr:cNvPr id="739" name="楕円 738">
          <a:extLst>
            <a:ext uri="{FF2B5EF4-FFF2-40B4-BE49-F238E27FC236}">
              <a16:creationId xmlns:a16="http://schemas.microsoft.com/office/drawing/2014/main" id="{B6F4B59E-19FA-4826-A3D7-87F49BC0D7C6}"/>
            </a:ext>
          </a:extLst>
        </xdr:cNvPr>
        <xdr:cNvSpPr/>
      </xdr:nvSpPr>
      <xdr:spPr>
        <a:xfrm>
          <a:off x="17937480" y="179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91630</xdr:rowOff>
    </xdr:from>
    <xdr:to>
      <xdr:col>111</xdr:col>
      <xdr:colOff>177800</xdr:colOff>
      <xdr:row>107</xdr:row>
      <xdr:rowOff>139064</xdr:rowOff>
    </xdr:to>
    <xdr:cxnSp macro="">
      <xdr:nvCxnSpPr>
        <xdr:cNvPr id="740" name="直線コネクタ 739">
          <a:extLst>
            <a:ext uri="{FF2B5EF4-FFF2-40B4-BE49-F238E27FC236}">
              <a16:creationId xmlns:a16="http://schemas.microsoft.com/office/drawing/2014/main" id="{6A780DFB-9628-4611-8D97-5723752CF57F}"/>
            </a:ext>
          </a:extLst>
        </xdr:cNvPr>
        <xdr:cNvCxnSpPr/>
      </xdr:nvCxnSpPr>
      <xdr:spPr>
        <a:xfrm>
          <a:off x="17988280" y="18029110"/>
          <a:ext cx="78994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47307</xdr:rowOff>
    </xdr:from>
    <xdr:to>
      <xdr:col>102</xdr:col>
      <xdr:colOff>165100</xdr:colOff>
      <xdr:row>107</xdr:row>
      <xdr:rowOff>148907</xdr:rowOff>
    </xdr:to>
    <xdr:sp macro="" textlink="">
      <xdr:nvSpPr>
        <xdr:cNvPr id="741" name="楕円 740">
          <a:extLst>
            <a:ext uri="{FF2B5EF4-FFF2-40B4-BE49-F238E27FC236}">
              <a16:creationId xmlns:a16="http://schemas.microsoft.com/office/drawing/2014/main" id="{5F59E921-9A24-43F0-AA01-2A5CF0414FB2}"/>
            </a:ext>
          </a:extLst>
        </xdr:cNvPr>
        <xdr:cNvSpPr/>
      </xdr:nvSpPr>
      <xdr:spPr>
        <a:xfrm>
          <a:off x="17162780" y="179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91630</xdr:rowOff>
    </xdr:from>
    <xdr:to>
      <xdr:col>107</xdr:col>
      <xdr:colOff>50800</xdr:colOff>
      <xdr:row>107</xdr:row>
      <xdr:rowOff>98107</xdr:rowOff>
    </xdr:to>
    <xdr:cxnSp macro="">
      <xdr:nvCxnSpPr>
        <xdr:cNvPr id="742" name="直線コネクタ 741">
          <a:extLst>
            <a:ext uri="{FF2B5EF4-FFF2-40B4-BE49-F238E27FC236}">
              <a16:creationId xmlns:a16="http://schemas.microsoft.com/office/drawing/2014/main" id="{DF53C934-C991-4B46-8BFA-9EE147BF3112}"/>
            </a:ext>
          </a:extLst>
        </xdr:cNvPr>
        <xdr:cNvCxnSpPr/>
      </xdr:nvCxnSpPr>
      <xdr:spPr>
        <a:xfrm flipV="1">
          <a:off x="17213580" y="18029110"/>
          <a:ext cx="7747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54738</xdr:rowOff>
    </xdr:from>
    <xdr:to>
      <xdr:col>98</xdr:col>
      <xdr:colOff>38100</xdr:colOff>
      <xdr:row>107</xdr:row>
      <xdr:rowOff>156338</xdr:rowOff>
    </xdr:to>
    <xdr:sp macro="" textlink="">
      <xdr:nvSpPr>
        <xdr:cNvPr id="743" name="楕円 742">
          <a:extLst>
            <a:ext uri="{FF2B5EF4-FFF2-40B4-BE49-F238E27FC236}">
              <a16:creationId xmlns:a16="http://schemas.microsoft.com/office/drawing/2014/main" id="{6508EA18-4E56-4ABA-8862-39F6F05175D0}"/>
            </a:ext>
          </a:extLst>
        </xdr:cNvPr>
        <xdr:cNvSpPr/>
      </xdr:nvSpPr>
      <xdr:spPr>
        <a:xfrm>
          <a:off x="16388080" y="179922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98107</xdr:rowOff>
    </xdr:from>
    <xdr:to>
      <xdr:col>102</xdr:col>
      <xdr:colOff>114300</xdr:colOff>
      <xdr:row>107</xdr:row>
      <xdr:rowOff>105538</xdr:rowOff>
    </xdr:to>
    <xdr:cxnSp macro="">
      <xdr:nvCxnSpPr>
        <xdr:cNvPr id="744" name="直線コネクタ 743">
          <a:extLst>
            <a:ext uri="{FF2B5EF4-FFF2-40B4-BE49-F238E27FC236}">
              <a16:creationId xmlns:a16="http://schemas.microsoft.com/office/drawing/2014/main" id="{78BAA72C-439A-4978-8988-D9C3CD18261A}"/>
            </a:ext>
          </a:extLst>
        </xdr:cNvPr>
        <xdr:cNvCxnSpPr/>
      </xdr:nvCxnSpPr>
      <xdr:spPr>
        <a:xfrm flipV="1">
          <a:off x="16431260" y="18035587"/>
          <a:ext cx="78232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745" name="n_1aveValue【公民館】&#10;一人当たり面積">
          <a:extLst>
            <a:ext uri="{FF2B5EF4-FFF2-40B4-BE49-F238E27FC236}">
              <a16:creationId xmlns:a16="http://schemas.microsoft.com/office/drawing/2014/main" id="{E8BC83B3-3721-42E3-A8CD-B571339A08BF}"/>
            </a:ext>
          </a:extLst>
        </xdr:cNvPr>
        <xdr:cNvSpPr txBox="1"/>
      </xdr:nvSpPr>
      <xdr:spPr>
        <a:xfrm>
          <a:off x="18561127" y="1814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746" name="n_2aveValue【公民館】&#10;一人当たり面積">
          <a:extLst>
            <a:ext uri="{FF2B5EF4-FFF2-40B4-BE49-F238E27FC236}">
              <a16:creationId xmlns:a16="http://schemas.microsoft.com/office/drawing/2014/main" id="{466DE3DC-E147-41F6-9B31-622EDBB6CF1E}"/>
            </a:ext>
          </a:extLst>
        </xdr:cNvPr>
        <xdr:cNvSpPr txBox="1"/>
      </xdr:nvSpPr>
      <xdr:spPr>
        <a:xfrm>
          <a:off x="17776267" y="1813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747" name="n_3aveValue【公民館】&#10;一人当たり面積">
          <a:extLst>
            <a:ext uri="{FF2B5EF4-FFF2-40B4-BE49-F238E27FC236}">
              <a16:creationId xmlns:a16="http://schemas.microsoft.com/office/drawing/2014/main" id="{22EFD89E-1DB3-4DC3-9A6A-F03E245AA2D9}"/>
            </a:ext>
          </a:extLst>
        </xdr:cNvPr>
        <xdr:cNvSpPr txBox="1"/>
      </xdr:nvSpPr>
      <xdr:spPr>
        <a:xfrm>
          <a:off x="17001567" y="1811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748" name="n_4aveValue【公民館】&#10;一人当たり面積">
          <a:extLst>
            <a:ext uri="{FF2B5EF4-FFF2-40B4-BE49-F238E27FC236}">
              <a16:creationId xmlns:a16="http://schemas.microsoft.com/office/drawing/2014/main" id="{94EE1111-38AB-442F-94AD-02181114C13E}"/>
            </a:ext>
          </a:extLst>
        </xdr:cNvPr>
        <xdr:cNvSpPr txBox="1"/>
      </xdr:nvSpPr>
      <xdr:spPr>
        <a:xfrm>
          <a:off x="1622686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34941</xdr:rowOff>
    </xdr:from>
    <xdr:ext cx="469744" cy="259045"/>
    <xdr:sp macro="" textlink="">
      <xdr:nvSpPr>
        <xdr:cNvPr id="749" name="n_1mainValue【公民館】&#10;一人当たり面積">
          <a:extLst>
            <a:ext uri="{FF2B5EF4-FFF2-40B4-BE49-F238E27FC236}">
              <a16:creationId xmlns:a16="http://schemas.microsoft.com/office/drawing/2014/main" id="{C3DCFC79-4285-4E99-8B59-2A037E70F0BE}"/>
            </a:ext>
          </a:extLst>
        </xdr:cNvPr>
        <xdr:cNvSpPr txBox="1"/>
      </xdr:nvSpPr>
      <xdr:spPr>
        <a:xfrm>
          <a:off x="18561127" y="1780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158957</xdr:rowOff>
    </xdr:from>
    <xdr:ext cx="469744" cy="259045"/>
    <xdr:sp macro="" textlink="">
      <xdr:nvSpPr>
        <xdr:cNvPr id="750" name="n_2mainValue【公民館】&#10;一人当たり面積">
          <a:extLst>
            <a:ext uri="{FF2B5EF4-FFF2-40B4-BE49-F238E27FC236}">
              <a16:creationId xmlns:a16="http://schemas.microsoft.com/office/drawing/2014/main" id="{AFB66E97-D6BE-478C-B321-40B7D3E8CDE5}"/>
            </a:ext>
          </a:extLst>
        </xdr:cNvPr>
        <xdr:cNvSpPr txBox="1"/>
      </xdr:nvSpPr>
      <xdr:spPr>
        <a:xfrm>
          <a:off x="17776267" y="1776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165434</xdr:rowOff>
    </xdr:from>
    <xdr:ext cx="469744" cy="259045"/>
    <xdr:sp macro="" textlink="">
      <xdr:nvSpPr>
        <xdr:cNvPr id="751" name="n_3mainValue【公民館】&#10;一人当たり面積">
          <a:extLst>
            <a:ext uri="{FF2B5EF4-FFF2-40B4-BE49-F238E27FC236}">
              <a16:creationId xmlns:a16="http://schemas.microsoft.com/office/drawing/2014/main" id="{47E3853C-41A4-44AB-B800-DE796C6D83E0}"/>
            </a:ext>
          </a:extLst>
        </xdr:cNvPr>
        <xdr:cNvSpPr txBox="1"/>
      </xdr:nvSpPr>
      <xdr:spPr>
        <a:xfrm>
          <a:off x="17001567" y="1776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1415</xdr:rowOff>
    </xdr:from>
    <xdr:ext cx="469744" cy="259045"/>
    <xdr:sp macro="" textlink="">
      <xdr:nvSpPr>
        <xdr:cNvPr id="752" name="n_4mainValue【公民館】&#10;一人当たり面積">
          <a:extLst>
            <a:ext uri="{FF2B5EF4-FFF2-40B4-BE49-F238E27FC236}">
              <a16:creationId xmlns:a16="http://schemas.microsoft.com/office/drawing/2014/main" id="{991C07C9-8951-4918-9FB0-07CA09E4A5D1}"/>
            </a:ext>
          </a:extLst>
        </xdr:cNvPr>
        <xdr:cNvSpPr txBox="1"/>
      </xdr:nvSpPr>
      <xdr:spPr>
        <a:xfrm>
          <a:off x="16226867" y="1777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2D72641A-F0ED-46A3-A025-A55F69F0B03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FF6C8864-5CBC-4946-98DD-DD90014AB7C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38F948BD-B190-4CB7-B98D-4EF3846E1EC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については、上関小学校・上関中学校の建設時期が比較的新しいこともあり、低い数値となっている。公営住宅については、比較的高い数値となっているが、近年、定住促進住宅や単身者用住宅の建設を進めており、古い住宅の解体等を進めた場合、数値が減少することも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住民の生活基盤となる道路や近年、地震や津波といった災害の発生により、ますます重要性が増している漁港・港湾については、老朽化が比較的進んでいることが分かり、適正な管理が求められる。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公共施設等総合管理計画に基づき、適正管理に努めていく。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DF99B3-EEF9-4E36-A792-72D60A819D8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AAFDEE-7195-4577-BD0E-3BB29D91158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61EA18-8CCE-4CB3-B5EA-3CD3FDA96E0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DDBF96-BA23-48D2-9E55-E365D28B402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AAFFB9-2EF3-40A7-9407-F838CBEB0F0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0BD922-3668-4EBE-8AE9-6AF6194D1FA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88054C-EFEC-4145-B69D-58EEFCD1AFB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A77D5A-F515-4558-8180-5043BA67709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DD2846-9717-46A2-A2F4-EAB8DC59416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B50073-6376-488C-B562-D2CC48EF821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2,390
2,386
34.69
3,682,534
3,512,917
141,149
1,966,867
3,698,557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4A1D34-A399-4147-BCEC-9E1ACA39FD5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145D68-4978-483D-87BB-92E60087466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13AA03-639C-4514-AEF1-8B67F26583C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23C7C3-A0E0-4480-98B6-69B9EC3108C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F940F0F-7B07-417E-923A-83F96B27573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0D89DE-E0D6-4FC2-927C-1320B459C08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8BEC9F-FC6D-40C4-9B7B-AC5065D2EBE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7857D2-EA82-4ECC-9BD8-E6059896270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B33E08-BCE8-46A6-9607-293FBEE922E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3E6396-7580-4DC2-9026-4F7C25D7777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7D26AE-D500-403E-8D1F-ACFDE12225C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357BFB-EA85-401B-AE33-F0050AFADDE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278DAD-4926-4F64-93A1-7473F1CA722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5532E3-4AA7-4756-BD07-B0FB973A821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13F206-52E7-4C1C-8370-889C925D059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7D4FEE-881E-4F8F-869C-018746DB0E0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64E594-F64A-44C4-B619-3CEF7BE52B2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87A386-4BC0-4B12-A526-F57A3E41FE9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257C49-3D6B-4C30-9A96-5FBFEAFE6A2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0EC24C9-AE6C-48EA-9C43-01AD15D4C55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63BE7AF-DCC0-4064-9E81-15B8CA28180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A8EB02C-D874-4F54-B90E-97B730C4098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661E28-4112-45E5-94A1-C1A0A5C1602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C9C242-193E-4063-9B90-517DCA4E819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CDE9C9-CEA3-48DA-A415-0CF17A5D462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4058A3-8915-4382-8B02-CADF6B99BD4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E8ED74-621D-4684-AEB2-F8D2772B6CB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89E3E0-27FD-49CC-96AF-CED485E3E99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39AB29-AFB5-4A61-A6F1-FD565FDD47F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95BE70-F0F8-4605-9504-A7D6BAD1D90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C6DCF86-0509-422D-B4BD-FBE05943F0A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A8B8A79-D759-44D3-861C-81F779F98EE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C8085E2-C111-4FA0-AF30-ED027DEA5A5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65ACAACE-E593-453C-8037-901BEBBE6B22}"/>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F1FDF74-C777-402D-95FF-31B0DE57CBC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CF49033-81F7-42A1-B45E-F852C472D5D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9A7EE4D-9FC8-4458-A7A0-2DDD54B4CE32}"/>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D4FE13C-31E4-4133-91B3-BE9330495C1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3C9078C-DC51-4501-ABAC-0316D089D19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FE6916D-D1F6-4345-B6DF-3A37DAE5B83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35802F2-7AC4-4187-825C-3747F7F5C62E}"/>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9D456F5-399E-49D1-B6FA-4FEFD01A3894}"/>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4D8791E-D638-47A6-A493-3BC08D88694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8387AE2-85E3-4AF5-9A81-E52F13DD2F0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152400</xdr:rowOff>
    </xdr:from>
    <xdr:to>
      <xdr:col>24</xdr:col>
      <xdr:colOff>62865</xdr:colOff>
      <xdr:row>42</xdr:row>
      <xdr:rowOff>100965</xdr:rowOff>
    </xdr:to>
    <xdr:cxnSp macro="">
      <xdr:nvCxnSpPr>
        <xdr:cNvPr id="56" name="直線コネクタ 55">
          <a:extLst>
            <a:ext uri="{FF2B5EF4-FFF2-40B4-BE49-F238E27FC236}">
              <a16:creationId xmlns:a16="http://schemas.microsoft.com/office/drawing/2014/main" id="{EFA773EF-4EE9-40AA-9387-494C68505B22}"/>
            </a:ext>
          </a:extLst>
        </xdr:cNvPr>
        <xdr:cNvCxnSpPr/>
      </xdr:nvCxnSpPr>
      <xdr:spPr>
        <a:xfrm flipV="1">
          <a:off x="4086225" y="585216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158BABA8-B194-4041-92C6-3F6807218957}"/>
            </a:ext>
          </a:extLst>
        </xdr:cNvPr>
        <xdr:cNvSpPr txBox="1"/>
      </xdr:nvSpPr>
      <xdr:spPr>
        <a:xfrm>
          <a:off x="412496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100965</xdr:rowOff>
    </xdr:from>
    <xdr:to>
      <xdr:col>24</xdr:col>
      <xdr:colOff>152400</xdr:colOff>
      <xdr:row>42</xdr:row>
      <xdr:rowOff>100965</xdr:rowOff>
    </xdr:to>
    <xdr:cxnSp macro="">
      <xdr:nvCxnSpPr>
        <xdr:cNvPr id="58" name="直線コネクタ 57">
          <a:extLst>
            <a:ext uri="{FF2B5EF4-FFF2-40B4-BE49-F238E27FC236}">
              <a16:creationId xmlns:a16="http://schemas.microsoft.com/office/drawing/2014/main" id="{8CCEA710-92B9-49B3-98E6-9D7A257682CB}"/>
            </a:ext>
          </a:extLst>
        </xdr:cNvPr>
        <xdr:cNvCxnSpPr/>
      </xdr:nvCxnSpPr>
      <xdr:spPr>
        <a:xfrm>
          <a:off x="4020820" y="7141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99077</xdr:rowOff>
    </xdr:from>
    <xdr:ext cx="405111" cy="259045"/>
    <xdr:sp macro="" textlink="">
      <xdr:nvSpPr>
        <xdr:cNvPr id="59" name="【図書館】&#10;有形固定資産減価償却率最大値テキスト">
          <a:extLst>
            <a:ext uri="{FF2B5EF4-FFF2-40B4-BE49-F238E27FC236}">
              <a16:creationId xmlns:a16="http://schemas.microsoft.com/office/drawing/2014/main" id="{0DA3DECE-A776-4A03-AD3C-E16961C41D5E}"/>
            </a:ext>
          </a:extLst>
        </xdr:cNvPr>
        <xdr:cNvSpPr txBox="1"/>
      </xdr:nvSpPr>
      <xdr:spPr>
        <a:xfrm>
          <a:off x="412496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152400</xdr:rowOff>
    </xdr:from>
    <xdr:to>
      <xdr:col>24</xdr:col>
      <xdr:colOff>152400</xdr:colOff>
      <xdr:row>34</xdr:row>
      <xdr:rowOff>152400</xdr:rowOff>
    </xdr:to>
    <xdr:cxnSp macro="">
      <xdr:nvCxnSpPr>
        <xdr:cNvPr id="60" name="直線コネクタ 59">
          <a:extLst>
            <a:ext uri="{FF2B5EF4-FFF2-40B4-BE49-F238E27FC236}">
              <a16:creationId xmlns:a16="http://schemas.microsoft.com/office/drawing/2014/main" id="{B531F6CF-AB0E-4F97-9887-8748EFCC6225}"/>
            </a:ext>
          </a:extLst>
        </xdr:cNvPr>
        <xdr:cNvCxnSpPr/>
      </xdr:nvCxnSpPr>
      <xdr:spPr>
        <a:xfrm>
          <a:off x="4020820" y="5852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49547</xdr:rowOff>
    </xdr:from>
    <xdr:ext cx="405111" cy="259045"/>
    <xdr:sp macro="" textlink="">
      <xdr:nvSpPr>
        <xdr:cNvPr id="61" name="【図書館】&#10;有形固定資産減価償却率平均値テキスト">
          <a:extLst>
            <a:ext uri="{FF2B5EF4-FFF2-40B4-BE49-F238E27FC236}">
              <a16:creationId xmlns:a16="http://schemas.microsoft.com/office/drawing/2014/main" id="{F6B14D8A-91F1-48EE-B38A-5BE1CB16AE08}"/>
            </a:ext>
          </a:extLst>
        </xdr:cNvPr>
        <xdr:cNvSpPr txBox="1"/>
      </xdr:nvSpPr>
      <xdr:spPr>
        <a:xfrm>
          <a:off x="412496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62" name="フローチャート: 判断 61">
          <a:extLst>
            <a:ext uri="{FF2B5EF4-FFF2-40B4-BE49-F238E27FC236}">
              <a16:creationId xmlns:a16="http://schemas.microsoft.com/office/drawing/2014/main" id="{2E7A6660-00A4-4810-B536-2DE5B6FBA913}"/>
            </a:ext>
          </a:extLst>
        </xdr:cNvPr>
        <xdr:cNvSpPr/>
      </xdr:nvSpPr>
      <xdr:spPr>
        <a:xfrm>
          <a:off x="403606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a:extLst>
            <a:ext uri="{FF2B5EF4-FFF2-40B4-BE49-F238E27FC236}">
              <a16:creationId xmlns:a16="http://schemas.microsoft.com/office/drawing/2014/main" id="{BD5CC183-09F9-406B-8E96-CEF7D5AE2B5E}"/>
            </a:ext>
          </a:extLst>
        </xdr:cNvPr>
        <xdr:cNvSpPr/>
      </xdr:nvSpPr>
      <xdr:spPr>
        <a:xfrm>
          <a:off x="3312160" y="63747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154940</xdr:rowOff>
    </xdr:from>
    <xdr:to>
      <xdr:col>15</xdr:col>
      <xdr:colOff>101600</xdr:colOff>
      <xdr:row>37</xdr:row>
      <xdr:rowOff>85090</xdr:rowOff>
    </xdr:to>
    <xdr:sp macro="" textlink="">
      <xdr:nvSpPr>
        <xdr:cNvPr id="64" name="フローチャート: 判断 63">
          <a:extLst>
            <a:ext uri="{FF2B5EF4-FFF2-40B4-BE49-F238E27FC236}">
              <a16:creationId xmlns:a16="http://schemas.microsoft.com/office/drawing/2014/main" id="{8B42E7D5-CCBD-4F00-A32D-D096051BAD17}"/>
            </a:ext>
          </a:extLst>
        </xdr:cNvPr>
        <xdr:cNvSpPr/>
      </xdr:nvSpPr>
      <xdr:spPr>
        <a:xfrm>
          <a:off x="251460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19685</xdr:rowOff>
    </xdr:from>
    <xdr:to>
      <xdr:col>10</xdr:col>
      <xdr:colOff>165100</xdr:colOff>
      <xdr:row>36</xdr:row>
      <xdr:rowOff>121285</xdr:rowOff>
    </xdr:to>
    <xdr:sp macro="" textlink="">
      <xdr:nvSpPr>
        <xdr:cNvPr id="65" name="フローチャート: 判断 64">
          <a:extLst>
            <a:ext uri="{FF2B5EF4-FFF2-40B4-BE49-F238E27FC236}">
              <a16:creationId xmlns:a16="http://schemas.microsoft.com/office/drawing/2014/main" id="{F058DE63-3CCF-43A8-884D-181833AFCA32}"/>
            </a:ext>
          </a:extLst>
        </xdr:cNvPr>
        <xdr:cNvSpPr/>
      </xdr:nvSpPr>
      <xdr:spPr>
        <a:xfrm>
          <a:off x="17399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82550</xdr:rowOff>
    </xdr:from>
    <xdr:to>
      <xdr:col>6</xdr:col>
      <xdr:colOff>38100</xdr:colOff>
      <xdr:row>36</xdr:row>
      <xdr:rowOff>12700</xdr:rowOff>
    </xdr:to>
    <xdr:sp macro="" textlink="">
      <xdr:nvSpPr>
        <xdr:cNvPr id="66" name="フローチャート: 判断 65">
          <a:extLst>
            <a:ext uri="{FF2B5EF4-FFF2-40B4-BE49-F238E27FC236}">
              <a16:creationId xmlns:a16="http://schemas.microsoft.com/office/drawing/2014/main" id="{CA66F623-8C6C-45A0-9308-6844FDC7BB9F}"/>
            </a:ext>
          </a:extLst>
        </xdr:cNvPr>
        <xdr:cNvSpPr/>
      </xdr:nvSpPr>
      <xdr:spPr>
        <a:xfrm>
          <a:off x="965200" y="594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8B8B072-AC7C-4E94-8205-C73EB7AE381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7FAB655-2013-4FC7-8CEC-0E1ECB0DA2A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FBBA39-676E-443F-845E-7ACCB1DAD68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FF762A-A212-4EEB-BFA7-1BC1844F38F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D18F60-0B9D-49D2-8F20-BF6873EA3C3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2" name="楕円 71">
          <a:extLst>
            <a:ext uri="{FF2B5EF4-FFF2-40B4-BE49-F238E27FC236}">
              <a16:creationId xmlns:a16="http://schemas.microsoft.com/office/drawing/2014/main" id="{F4F034A3-FE19-4694-990F-3DCA0CACF4FC}"/>
            </a:ext>
          </a:extLst>
        </xdr:cNvPr>
        <xdr:cNvSpPr/>
      </xdr:nvSpPr>
      <xdr:spPr>
        <a:xfrm>
          <a:off x="4036060" y="583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54627</xdr:rowOff>
    </xdr:from>
    <xdr:ext cx="405111" cy="259045"/>
    <xdr:sp macro="" textlink="">
      <xdr:nvSpPr>
        <xdr:cNvPr id="73" name="【図書館】&#10;有形固定資産減価償却率該当値テキスト">
          <a:extLst>
            <a:ext uri="{FF2B5EF4-FFF2-40B4-BE49-F238E27FC236}">
              <a16:creationId xmlns:a16="http://schemas.microsoft.com/office/drawing/2014/main" id="{E3C896F6-D76A-45DA-BFD7-CDCDC88DDFF8}"/>
            </a:ext>
          </a:extLst>
        </xdr:cNvPr>
        <xdr:cNvSpPr txBox="1"/>
      </xdr:nvSpPr>
      <xdr:spPr>
        <a:xfrm>
          <a:off x="4124960" y="575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101600</xdr:rowOff>
    </xdr:from>
    <xdr:to>
      <xdr:col>20</xdr:col>
      <xdr:colOff>38100</xdr:colOff>
      <xdr:row>35</xdr:row>
      <xdr:rowOff>31750</xdr:rowOff>
    </xdr:to>
    <xdr:sp macro="" textlink="">
      <xdr:nvSpPr>
        <xdr:cNvPr id="74" name="楕円 73">
          <a:extLst>
            <a:ext uri="{FF2B5EF4-FFF2-40B4-BE49-F238E27FC236}">
              <a16:creationId xmlns:a16="http://schemas.microsoft.com/office/drawing/2014/main" id="{4E4968D2-7F3A-4BD2-A264-918CAEE6C1CE}"/>
            </a:ext>
          </a:extLst>
        </xdr:cNvPr>
        <xdr:cNvSpPr/>
      </xdr:nvSpPr>
      <xdr:spPr>
        <a:xfrm>
          <a:off x="3312160" y="5801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152400</xdr:rowOff>
    </xdr:from>
    <xdr:to>
      <xdr:col>24</xdr:col>
      <xdr:colOff>63500</xdr:colOff>
      <xdr:row>35</xdr:row>
      <xdr:rowOff>19050</xdr:rowOff>
    </xdr:to>
    <xdr:cxnSp macro="">
      <xdr:nvCxnSpPr>
        <xdr:cNvPr id="75" name="直線コネクタ 74">
          <a:extLst>
            <a:ext uri="{FF2B5EF4-FFF2-40B4-BE49-F238E27FC236}">
              <a16:creationId xmlns:a16="http://schemas.microsoft.com/office/drawing/2014/main" id="{E924E30E-C842-4F05-A198-26D3F0EBFD8E}"/>
            </a:ext>
          </a:extLst>
        </xdr:cNvPr>
        <xdr:cNvCxnSpPr/>
      </xdr:nvCxnSpPr>
      <xdr:spPr>
        <a:xfrm>
          <a:off x="3355340" y="585216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63500</xdr:rowOff>
    </xdr:from>
    <xdr:to>
      <xdr:col>15</xdr:col>
      <xdr:colOff>101600</xdr:colOff>
      <xdr:row>34</xdr:row>
      <xdr:rowOff>165100</xdr:rowOff>
    </xdr:to>
    <xdr:sp macro="" textlink="">
      <xdr:nvSpPr>
        <xdr:cNvPr id="76" name="楕円 75">
          <a:extLst>
            <a:ext uri="{FF2B5EF4-FFF2-40B4-BE49-F238E27FC236}">
              <a16:creationId xmlns:a16="http://schemas.microsoft.com/office/drawing/2014/main" id="{3C0F7E85-F224-44B8-ACFB-79E82DB5D9A9}"/>
            </a:ext>
          </a:extLst>
        </xdr:cNvPr>
        <xdr:cNvSpPr/>
      </xdr:nvSpPr>
      <xdr:spPr>
        <a:xfrm>
          <a:off x="25146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114300</xdr:rowOff>
    </xdr:from>
    <xdr:to>
      <xdr:col>19</xdr:col>
      <xdr:colOff>177800</xdr:colOff>
      <xdr:row>34</xdr:row>
      <xdr:rowOff>152400</xdr:rowOff>
    </xdr:to>
    <xdr:cxnSp macro="">
      <xdr:nvCxnSpPr>
        <xdr:cNvPr id="77" name="直線コネクタ 76">
          <a:extLst>
            <a:ext uri="{FF2B5EF4-FFF2-40B4-BE49-F238E27FC236}">
              <a16:creationId xmlns:a16="http://schemas.microsoft.com/office/drawing/2014/main" id="{73F931E7-4C1E-4C96-8B5F-1F834F53E419}"/>
            </a:ext>
          </a:extLst>
        </xdr:cNvPr>
        <xdr:cNvCxnSpPr/>
      </xdr:nvCxnSpPr>
      <xdr:spPr>
        <a:xfrm>
          <a:off x="2565400" y="58140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25400</xdr:rowOff>
    </xdr:from>
    <xdr:to>
      <xdr:col>10</xdr:col>
      <xdr:colOff>165100</xdr:colOff>
      <xdr:row>34</xdr:row>
      <xdr:rowOff>127000</xdr:rowOff>
    </xdr:to>
    <xdr:sp macro="" textlink="">
      <xdr:nvSpPr>
        <xdr:cNvPr id="78" name="楕円 77">
          <a:extLst>
            <a:ext uri="{FF2B5EF4-FFF2-40B4-BE49-F238E27FC236}">
              <a16:creationId xmlns:a16="http://schemas.microsoft.com/office/drawing/2014/main" id="{73C98E3D-8A8D-4446-A349-942B0EBCE912}"/>
            </a:ext>
          </a:extLst>
        </xdr:cNvPr>
        <xdr:cNvSpPr/>
      </xdr:nvSpPr>
      <xdr:spPr>
        <a:xfrm>
          <a:off x="17399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76200</xdr:rowOff>
    </xdr:from>
    <xdr:to>
      <xdr:col>15</xdr:col>
      <xdr:colOff>50800</xdr:colOff>
      <xdr:row>34</xdr:row>
      <xdr:rowOff>114300</xdr:rowOff>
    </xdr:to>
    <xdr:cxnSp macro="">
      <xdr:nvCxnSpPr>
        <xdr:cNvPr id="79" name="直線コネクタ 78">
          <a:extLst>
            <a:ext uri="{FF2B5EF4-FFF2-40B4-BE49-F238E27FC236}">
              <a16:creationId xmlns:a16="http://schemas.microsoft.com/office/drawing/2014/main" id="{8C7F37A8-AB05-44C4-9BD5-660A03AF7305}"/>
            </a:ext>
          </a:extLst>
        </xdr:cNvPr>
        <xdr:cNvCxnSpPr/>
      </xdr:nvCxnSpPr>
      <xdr:spPr>
        <a:xfrm>
          <a:off x="1790700" y="57759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158750</xdr:rowOff>
    </xdr:from>
    <xdr:to>
      <xdr:col>6</xdr:col>
      <xdr:colOff>38100</xdr:colOff>
      <xdr:row>34</xdr:row>
      <xdr:rowOff>88900</xdr:rowOff>
    </xdr:to>
    <xdr:sp macro="" textlink="">
      <xdr:nvSpPr>
        <xdr:cNvPr id="80" name="楕円 79">
          <a:extLst>
            <a:ext uri="{FF2B5EF4-FFF2-40B4-BE49-F238E27FC236}">
              <a16:creationId xmlns:a16="http://schemas.microsoft.com/office/drawing/2014/main" id="{15E4E81D-E221-4531-AC8E-C3D22197A3CF}"/>
            </a:ext>
          </a:extLst>
        </xdr:cNvPr>
        <xdr:cNvSpPr/>
      </xdr:nvSpPr>
      <xdr:spPr>
        <a:xfrm>
          <a:off x="965200" y="5690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38100</xdr:rowOff>
    </xdr:from>
    <xdr:to>
      <xdr:col>10</xdr:col>
      <xdr:colOff>114300</xdr:colOff>
      <xdr:row>34</xdr:row>
      <xdr:rowOff>76200</xdr:rowOff>
    </xdr:to>
    <xdr:cxnSp macro="">
      <xdr:nvCxnSpPr>
        <xdr:cNvPr id="81" name="直線コネクタ 80">
          <a:extLst>
            <a:ext uri="{FF2B5EF4-FFF2-40B4-BE49-F238E27FC236}">
              <a16:creationId xmlns:a16="http://schemas.microsoft.com/office/drawing/2014/main" id="{F8DF5753-F4EA-4B1C-8DFE-EC77E61D4337}"/>
            </a:ext>
          </a:extLst>
        </xdr:cNvPr>
        <xdr:cNvCxnSpPr/>
      </xdr:nvCxnSpPr>
      <xdr:spPr>
        <a:xfrm>
          <a:off x="1008380" y="573786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2" name="n_1aveValue【図書館】&#10;有形固定資産減価償却率">
          <a:extLst>
            <a:ext uri="{FF2B5EF4-FFF2-40B4-BE49-F238E27FC236}">
              <a16:creationId xmlns:a16="http://schemas.microsoft.com/office/drawing/2014/main" id="{A91CBEBC-617A-4E90-9711-458BCC53D060}"/>
            </a:ext>
          </a:extLst>
        </xdr:cNvPr>
        <xdr:cNvSpPr txBox="1"/>
      </xdr:nvSpPr>
      <xdr:spPr>
        <a:xfrm>
          <a:off x="317056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76217</xdr:rowOff>
    </xdr:from>
    <xdr:ext cx="405111" cy="259045"/>
    <xdr:sp macro="" textlink="">
      <xdr:nvSpPr>
        <xdr:cNvPr id="83" name="n_2aveValue【図書館】&#10;有形固定資産減価償却率">
          <a:extLst>
            <a:ext uri="{FF2B5EF4-FFF2-40B4-BE49-F238E27FC236}">
              <a16:creationId xmlns:a16="http://schemas.microsoft.com/office/drawing/2014/main" id="{52D32823-7582-4E6B-B127-B9FB6B2D49A7}"/>
            </a:ext>
          </a:extLst>
        </xdr:cNvPr>
        <xdr:cNvSpPr txBox="1"/>
      </xdr:nvSpPr>
      <xdr:spPr>
        <a:xfrm>
          <a:off x="238570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112412</xdr:rowOff>
    </xdr:from>
    <xdr:ext cx="405111" cy="259045"/>
    <xdr:sp macro="" textlink="">
      <xdr:nvSpPr>
        <xdr:cNvPr id="84" name="n_3aveValue【図書館】&#10;有形固定資産減価償却率">
          <a:extLst>
            <a:ext uri="{FF2B5EF4-FFF2-40B4-BE49-F238E27FC236}">
              <a16:creationId xmlns:a16="http://schemas.microsoft.com/office/drawing/2014/main" id="{0187845D-B60B-45B5-A3DE-20B7EEDE4C5B}"/>
            </a:ext>
          </a:extLst>
        </xdr:cNvPr>
        <xdr:cNvSpPr txBox="1"/>
      </xdr:nvSpPr>
      <xdr:spPr>
        <a:xfrm>
          <a:off x="1611004" y="614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3827</xdr:rowOff>
    </xdr:from>
    <xdr:ext cx="405111" cy="259045"/>
    <xdr:sp macro="" textlink="">
      <xdr:nvSpPr>
        <xdr:cNvPr id="85" name="n_4aveValue【図書館】&#10;有形固定資産減価償却率">
          <a:extLst>
            <a:ext uri="{FF2B5EF4-FFF2-40B4-BE49-F238E27FC236}">
              <a16:creationId xmlns:a16="http://schemas.microsoft.com/office/drawing/2014/main" id="{1B861BAA-D76F-4568-8440-3EF4BE593810}"/>
            </a:ext>
          </a:extLst>
        </xdr:cNvPr>
        <xdr:cNvSpPr txBox="1"/>
      </xdr:nvSpPr>
      <xdr:spPr>
        <a:xfrm>
          <a:off x="83630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48277</xdr:rowOff>
    </xdr:from>
    <xdr:ext cx="405111" cy="259045"/>
    <xdr:sp macro="" textlink="">
      <xdr:nvSpPr>
        <xdr:cNvPr id="86" name="n_1mainValue【図書館】&#10;有形固定資産減価償却率">
          <a:extLst>
            <a:ext uri="{FF2B5EF4-FFF2-40B4-BE49-F238E27FC236}">
              <a16:creationId xmlns:a16="http://schemas.microsoft.com/office/drawing/2014/main" id="{114268D3-CF18-4B93-9DCB-E42ACD298AE5}"/>
            </a:ext>
          </a:extLst>
        </xdr:cNvPr>
        <xdr:cNvSpPr txBox="1"/>
      </xdr:nvSpPr>
      <xdr:spPr>
        <a:xfrm>
          <a:off x="317056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10177</xdr:rowOff>
    </xdr:from>
    <xdr:ext cx="405111" cy="259045"/>
    <xdr:sp macro="" textlink="">
      <xdr:nvSpPr>
        <xdr:cNvPr id="87" name="n_2mainValue【図書館】&#10;有形固定資産減価償却率">
          <a:extLst>
            <a:ext uri="{FF2B5EF4-FFF2-40B4-BE49-F238E27FC236}">
              <a16:creationId xmlns:a16="http://schemas.microsoft.com/office/drawing/2014/main" id="{A5D7D42C-0E45-43CA-965B-33AEACE28CE0}"/>
            </a:ext>
          </a:extLst>
        </xdr:cNvPr>
        <xdr:cNvSpPr txBox="1"/>
      </xdr:nvSpPr>
      <xdr:spPr>
        <a:xfrm>
          <a:off x="238570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143527</xdr:rowOff>
    </xdr:from>
    <xdr:ext cx="405111" cy="259045"/>
    <xdr:sp macro="" textlink="">
      <xdr:nvSpPr>
        <xdr:cNvPr id="88" name="n_3mainValue【図書館】&#10;有形固定資産減価償却率">
          <a:extLst>
            <a:ext uri="{FF2B5EF4-FFF2-40B4-BE49-F238E27FC236}">
              <a16:creationId xmlns:a16="http://schemas.microsoft.com/office/drawing/2014/main" id="{10071D78-D18D-42C5-9932-16DB18351469}"/>
            </a:ext>
          </a:extLst>
        </xdr:cNvPr>
        <xdr:cNvSpPr txBox="1"/>
      </xdr:nvSpPr>
      <xdr:spPr>
        <a:xfrm>
          <a:off x="161100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105427</xdr:rowOff>
    </xdr:from>
    <xdr:ext cx="340478" cy="259045"/>
    <xdr:sp macro="" textlink="">
      <xdr:nvSpPr>
        <xdr:cNvPr id="89" name="n_4mainValue【図書館】&#10;有形固定資産減価償却率">
          <a:extLst>
            <a:ext uri="{FF2B5EF4-FFF2-40B4-BE49-F238E27FC236}">
              <a16:creationId xmlns:a16="http://schemas.microsoft.com/office/drawing/2014/main" id="{8D2A9A5A-184A-4D74-ABC2-9F4F29A20C4F}"/>
            </a:ext>
          </a:extLst>
        </xdr:cNvPr>
        <xdr:cNvSpPr txBox="1"/>
      </xdr:nvSpPr>
      <xdr:spPr>
        <a:xfrm>
          <a:off x="845761" y="546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536685B1-DD0B-4433-BED7-0AB8BF189C4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204CED3B-EB8F-4525-A014-44CE4B8DFC1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8B049008-C771-4D6A-9515-1BD6202DDC2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60138CC7-1D3C-4897-9871-B3C103C2D0B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6CBD978C-BEDF-42EA-B1FF-AD5C9EBC7BD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134E3DF4-0EA7-4689-A688-FE1C3F87935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48057A20-E032-4286-A28D-561697687C0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1EB52191-38CA-445C-93EA-64852034647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81DCC330-0373-4D27-BB64-D77574C0933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9FF6B8D4-FF31-44FC-A89B-5148FDEEF1E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55CAF705-D261-4202-8D2D-20B689AF8CC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2B731692-63A8-4530-93E3-5D3195E4378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649A62D7-1B8D-46E3-9282-50586FAA8E5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4FEFD857-9B4E-4563-9D9E-AABBC27CDABF}"/>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5F6DC357-7AA5-44A6-9681-09FB0D17E94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C9B7322-042E-441E-A1EA-DC6C8E333936}"/>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617247A-7998-44F4-A474-B39EA408D8D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EC1235B1-78F9-44C3-A440-39A654984159}"/>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C1486F69-74D5-497D-A10D-E428F3C6701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94F112DE-67BC-488B-B410-4D31FFA783A3}"/>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EFAA80D-3EF1-45D4-A540-46FC607271C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C16D2A8-4DA7-4C6F-BD4F-A2205F59170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C973D13-315E-4781-A014-26EB4CD57F4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121920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DDE162B4-30F9-4D44-BAAC-8469FE8B5157}"/>
            </a:ext>
          </a:extLst>
        </xdr:cNvPr>
        <xdr:cNvCxnSpPr/>
      </xdr:nvCxnSpPr>
      <xdr:spPr>
        <a:xfrm flipV="1">
          <a:off x="9219565" y="56540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4" name="【図書館】&#10;一人当たり面積最小値テキスト">
          <a:extLst>
            <a:ext uri="{FF2B5EF4-FFF2-40B4-BE49-F238E27FC236}">
              <a16:creationId xmlns:a16="http://schemas.microsoft.com/office/drawing/2014/main" id="{8FC31380-2438-4B5C-B92E-542D9216B034}"/>
            </a:ext>
          </a:extLst>
        </xdr:cNvPr>
        <xdr:cNvSpPr txBox="1"/>
      </xdr:nvSpPr>
      <xdr:spPr>
        <a:xfrm>
          <a:off x="92583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578B8AB7-F61C-4791-BC2A-30CAAE7ADD6C}"/>
            </a:ext>
          </a:extLst>
        </xdr:cNvPr>
        <xdr:cNvCxnSpPr/>
      </xdr:nvCxnSpPr>
      <xdr:spPr>
        <a:xfrm>
          <a:off x="9154160" y="693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68597</xdr:rowOff>
    </xdr:from>
    <xdr:ext cx="469744" cy="259045"/>
    <xdr:sp macro="" textlink="">
      <xdr:nvSpPr>
        <xdr:cNvPr id="116" name="【図書館】&#10;一人当たり面積最大値テキスト">
          <a:extLst>
            <a:ext uri="{FF2B5EF4-FFF2-40B4-BE49-F238E27FC236}">
              <a16:creationId xmlns:a16="http://schemas.microsoft.com/office/drawing/2014/main" id="{FD3781CA-10F4-4395-95AC-6A069E255F60}"/>
            </a:ext>
          </a:extLst>
        </xdr:cNvPr>
        <xdr:cNvSpPr txBox="1"/>
      </xdr:nvSpPr>
      <xdr:spPr>
        <a:xfrm>
          <a:off x="92583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121920</xdr:rowOff>
    </xdr:from>
    <xdr:to>
      <xdr:col>55</xdr:col>
      <xdr:colOff>88900</xdr:colOff>
      <xdr:row>33</xdr:row>
      <xdr:rowOff>121920</xdr:rowOff>
    </xdr:to>
    <xdr:cxnSp macro="">
      <xdr:nvCxnSpPr>
        <xdr:cNvPr id="117" name="直線コネクタ 116">
          <a:extLst>
            <a:ext uri="{FF2B5EF4-FFF2-40B4-BE49-F238E27FC236}">
              <a16:creationId xmlns:a16="http://schemas.microsoft.com/office/drawing/2014/main" id="{656D2D91-76DB-40F8-8253-4CB02F5DE634}"/>
            </a:ext>
          </a:extLst>
        </xdr:cNvPr>
        <xdr:cNvCxnSpPr/>
      </xdr:nvCxnSpPr>
      <xdr:spPr>
        <a:xfrm>
          <a:off x="9154160" y="565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5CE10391-E09F-45CF-9DCA-087411D91384}"/>
            </a:ext>
          </a:extLst>
        </xdr:cNvPr>
        <xdr:cNvSpPr txBox="1"/>
      </xdr:nvSpPr>
      <xdr:spPr>
        <a:xfrm>
          <a:off x="9258300" y="6136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19" name="フローチャート: 判断 118">
          <a:extLst>
            <a:ext uri="{FF2B5EF4-FFF2-40B4-BE49-F238E27FC236}">
              <a16:creationId xmlns:a16="http://schemas.microsoft.com/office/drawing/2014/main" id="{171A6B74-8FFD-422F-A35A-BEC67A7F87D3}"/>
            </a:ext>
          </a:extLst>
        </xdr:cNvPr>
        <xdr:cNvSpPr/>
      </xdr:nvSpPr>
      <xdr:spPr>
        <a:xfrm>
          <a:off x="919226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113030</xdr:rowOff>
    </xdr:from>
    <xdr:to>
      <xdr:col>50</xdr:col>
      <xdr:colOff>165100</xdr:colOff>
      <xdr:row>38</xdr:row>
      <xdr:rowOff>43180</xdr:rowOff>
    </xdr:to>
    <xdr:sp macro="" textlink="">
      <xdr:nvSpPr>
        <xdr:cNvPr id="120" name="フローチャート: 判断 119">
          <a:extLst>
            <a:ext uri="{FF2B5EF4-FFF2-40B4-BE49-F238E27FC236}">
              <a16:creationId xmlns:a16="http://schemas.microsoft.com/office/drawing/2014/main" id="{E130C508-3C1C-4D00-A766-D24368545D31}"/>
            </a:ext>
          </a:extLst>
        </xdr:cNvPr>
        <xdr:cNvSpPr/>
      </xdr:nvSpPr>
      <xdr:spPr>
        <a:xfrm>
          <a:off x="84455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21" name="フローチャート: 判断 120">
          <a:extLst>
            <a:ext uri="{FF2B5EF4-FFF2-40B4-BE49-F238E27FC236}">
              <a16:creationId xmlns:a16="http://schemas.microsoft.com/office/drawing/2014/main" id="{E05CFADB-DBEA-44E2-940F-445D4254C4AE}"/>
            </a:ext>
          </a:extLst>
        </xdr:cNvPr>
        <xdr:cNvSpPr/>
      </xdr:nvSpPr>
      <xdr:spPr>
        <a:xfrm>
          <a:off x="7670800" y="634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86360</xdr:rowOff>
    </xdr:from>
    <xdr:to>
      <xdr:col>41</xdr:col>
      <xdr:colOff>101600</xdr:colOff>
      <xdr:row>39</xdr:row>
      <xdr:rowOff>16510</xdr:rowOff>
    </xdr:to>
    <xdr:sp macro="" textlink="">
      <xdr:nvSpPr>
        <xdr:cNvPr id="122" name="フローチャート: 判断 121">
          <a:extLst>
            <a:ext uri="{FF2B5EF4-FFF2-40B4-BE49-F238E27FC236}">
              <a16:creationId xmlns:a16="http://schemas.microsoft.com/office/drawing/2014/main" id="{D727BD7A-590C-415B-892C-6FC9D7CB251D}"/>
            </a:ext>
          </a:extLst>
        </xdr:cNvPr>
        <xdr:cNvSpPr/>
      </xdr:nvSpPr>
      <xdr:spPr>
        <a:xfrm>
          <a:off x="6873240" y="645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90170</xdr:rowOff>
    </xdr:from>
    <xdr:to>
      <xdr:col>36</xdr:col>
      <xdr:colOff>165100</xdr:colOff>
      <xdr:row>39</xdr:row>
      <xdr:rowOff>20320</xdr:rowOff>
    </xdr:to>
    <xdr:sp macro="" textlink="">
      <xdr:nvSpPr>
        <xdr:cNvPr id="123" name="フローチャート: 判断 122">
          <a:extLst>
            <a:ext uri="{FF2B5EF4-FFF2-40B4-BE49-F238E27FC236}">
              <a16:creationId xmlns:a16="http://schemas.microsoft.com/office/drawing/2014/main" id="{D0D52CE1-6E82-4076-9A76-5D8228A4C03E}"/>
            </a:ext>
          </a:extLst>
        </xdr:cNvPr>
        <xdr:cNvSpPr/>
      </xdr:nvSpPr>
      <xdr:spPr>
        <a:xfrm>
          <a:off x="609854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8D80F5D-CDD8-4E07-97C7-0D289CF055A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BCE8079-FB4E-4D93-87F8-01E55825582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C034E2-A38F-43AF-8952-D62775BA926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73C338-5B5F-499F-AE21-6F8B61BCECA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81DA70C-1DDD-48D3-879D-E203A8885B6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90170</xdr:rowOff>
    </xdr:from>
    <xdr:to>
      <xdr:col>55</xdr:col>
      <xdr:colOff>50800</xdr:colOff>
      <xdr:row>41</xdr:row>
      <xdr:rowOff>20320</xdr:rowOff>
    </xdr:to>
    <xdr:sp macro="" textlink="">
      <xdr:nvSpPr>
        <xdr:cNvPr id="129" name="楕円 128">
          <a:extLst>
            <a:ext uri="{FF2B5EF4-FFF2-40B4-BE49-F238E27FC236}">
              <a16:creationId xmlns:a16="http://schemas.microsoft.com/office/drawing/2014/main" id="{B18EFA91-DFE0-401F-9F0D-F0CC99776CD6}"/>
            </a:ext>
          </a:extLst>
        </xdr:cNvPr>
        <xdr:cNvSpPr/>
      </xdr:nvSpPr>
      <xdr:spPr>
        <a:xfrm>
          <a:off x="9192260" y="679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5097</xdr:rowOff>
    </xdr:from>
    <xdr:ext cx="469744" cy="259045"/>
    <xdr:sp macro="" textlink="">
      <xdr:nvSpPr>
        <xdr:cNvPr id="130" name="【図書館】&#10;一人当たり面積該当値テキスト">
          <a:extLst>
            <a:ext uri="{FF2B5EF4-FFF2-40B4-BE49-F238E27FC236}">
              <a16:creationId xmlns:a16="http://schemas.microsoft.com/office/drawing/2014/main" id="{5A04007B-7478-401C-8BDB-357F51F33B57}"/>
            </a:ext>
          </a:extLst>
        </xdr:cNvPr>
        <xdr:cNvSpPr txBox="1"/>
      </xdr:nvSpPr>
      <xdr:spPr>
        <a:xfrm>
          <a:off x="9258300" y="67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1" name="楕円 130">
          <a:extLst>
            <a:ext uri="{FF2B5EF4-FFF2-40B4-BE49-F238E27FC236}">
              <a16:creationId xmlns:a16="http://schemas.microsoft.com/office/drawing/2014/main" id="{84D26D79-AA62-42FF-947E-AA5789D3931E}"/>
            </a:ext>
          </a:extLst>
        </xdr:cNvPr>
        <xdr:cNvSpPr/>
      </xdr:nvSpPr>
      <xdr:spPr>
        <a:xfrm>
          <a:off x="844550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140970</xdr:rowOff>
    </xdr:from>
    <xdr:to>
      <xdr:col>55</xdr:col>
      <xdr:colOff>0</xdr:colOff>
      <xdr:row>40</xdr:row>
      <xdr:rowOff>152400</xdr:rowOff>
    </xdr:to>
    <xdr:cxnSp macro="">
      <xdr:nvCxnSpPr>
        <xdr:cNvPr id="132" name="直線コネクタ 131">
          <a:extLst>
            <a:ext uri="{FF2B5EF4-FFF2-40B4-BE49-F238E27FC236}">
              <a16:creationId xmlns:a16="http://schemas.microsoft.com/office/drawing/2014/main" id="{6C5BC15F-7DE6-4D6E-9436-3E5B289DAD90}"/>
            </a:ext>
          </a:extLst>
        </xdr:cNvPr>
        <xdr:cNvCxnSpPr/>
      </xdr:nvCxnSpPr>
      <xdr:spPr>
        <a:xfrm flipV="1">
          <a:off x="8496300" y="684657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3" name="楕円 132">
          <a:extLst>
            <a:ext uri="{FF2B5EF4-FFF2-40B4-BE49-F238E27FC236}">
              <a16:creationId xmlns:a16="http://schemas.microsoft.com/office/drawing/2014/main" id="{18180132-2797-4C86-9B20-0E20771B8875}"/>
            </a:ext>
          </a:extLst>
        </xdr:cNvPr>
        <xdr:cNvSpPr/>
      </xdr:nvSpPr>
      <xdr:spPr>
        <a:xfrm>
          <a:off x="7670800" y="6814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160020</xdr:rowOff>
    </xdr:to>
    <xdr:cxnSp macro="">
      <xdr:nvCxnSpPr>
        <xdr:cNvPr id="134" name="直線コネクタ 133">
          <a:extLst>
            <a:ext uri="{FF2B5EF4-FFF2-40B4-BE49-F238E27FC236}">
              <a16:creationId xmlns:a16="http://schemas.microsoft.com/office/drawing/2014/main" id="{B040AB19-BED3-4FEF-899B-F9FC2C8DAE1F}"/>
            </a:ext>
          </a:extLst>
        </xdr:cNvPr>
        <xdr:cNvCxnSpPr/>
      </xdr:nvCxnSpPr>
      <xdr:spPr>
        <a:xfrm flipV="1">
          <a:off x="7713980" y="68580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5" name="楕円 134">
          <a:extLst>
            <a:ext uri="{FF2B5EF4-FFF2-40B4-BE49-F238E27FC236}">
              <a16:creationId xmlns:a16="http://schemas.microsoft.com/office/drawing/2014/main" id="{2AB315B6-2877-466A-B443-8081B41943D2}"/>
            </a:ext>
          </a:extLst>
        </xdr:cNvPr>
        <xdr:cNvSpPr/>
      </xdr:nvSpPr>
      <xdr:spPr>
        <a:xfrm>
          <a:off x="68732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167640</xdr:rowOff>
    </xdr:to>
    <xdr:cxnSp macro="">
      <xdr:nvCxnSpPr>
        <xdr:cNvPr id="136" name="直線コネクタ 135">
          <a:extLst>
            <a:ext uri="{FF2B5EF4-FFF2-40B4-BE49-F238E27FC236}">
              <a16:creationId xmlns:a16="http://schemas.microsoft.com/office/drawing/2014/main" id="{93420E65-5E85-459E-936B-ADF9BA305473}"/>
            </a:ext>
          </a:extLst>
        </xdr:cNvPr>
        <xdr:cNvCxnSpPr/>
      </xdr:nvCxnSpPr>
      <xdr:spPr>
        <a:xfrm flipV="1">
          <a:off x="6924040" y="68656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124460</xdr:rowOff>
    </xdr:from>
    <xdr:to>
      <xdr:col>36</xdr:col>
      <xdr:colOff>165100</xdr:colOff>
      <xdr:row>41</xdr:row>
      <xdr:rowOff>54610</xdr:rowOff>
    </xdr:to>
    <xdr:sp macro="" textlink="">
      <xdr:nvSpPr>
        <xdr:cNvPr id="137" name="楕円 136">
          <a:extLst>
            <a:ext uri="{FF2B5EF4-FFF2-40B4-BE49-F238E27FC236}">
              <a16:creationId xmlns:a16="http://schemas.microsoft.com/office/drawing/2014/main" id="{C2F1C0FB-B2CE-427A-9BD0-61C62A572824}"/>
            </a:ext>
          </a:extLst>
        </xdr:cNvPr>
        <xdr:cNvSpPr/>
      </xdr:nvSpPr>
      <xdr:spPr>
        <a:xfrm>
          <a:off x="609854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41</xdr:row>
      <xdr:rowOff>3810</xdr:rowOff>
    </xdr:to>
    <xdr:cxnSp macro="">
      <xdr:nvCxnSpPr>
        <xdr:cNvPr id="138" name="直線コネクタ 137">
          <a:extLst>
            <a:ext uri="{FF2B5EF4-FFF2-40B4-BE49-F238E27FC236}">
              <a16:creationId xmlns:a16="http://schemas.microsoft.com/office/drawing/2014/main" id="{73AF0FC8-7ADF-45E2-A23E-A54FD4684862}"/>
            </a:ext>
          </a:extLst>
        </xdr:cNvPr>
        <xdr:cNvCxnSpPr/>
      </xdr:nvCxnSpPr>
      <xdr:spPr>
        <a:xfrm flipV="1">
          <a:off x="6149340" y="68732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59707</xdr:rowOff>
    </xdr:from>
    <xdr:ext cx="469744" cy="259045"/>
    <xdr:sp macro="" textlink="">
      <xdr:nvSpPr>
        <xdr:cNvPr id="139" name="n_1aveValue【図書館】&#10;一人当たり面積">
          <a:extLst>
            <a:ext uri="{FF2B5EF4-FFF2-40B4-BE49-F238E27FC236}">
              <a16:creationId xmlns:a16="http://schemas.microsoft.com/office/drawing/2014/main" id="{F4741120-E13D-4665-A53C-35F02C7165EE}"/>
            </a:ext>
          </a:extLst>
        </xdr:cNvPr>
        <xdr:cNvSpPr txBox="1"/>
      </xdr:nvSpPr>
      <xdr:spPr>
        <a:xfrm>
          <a:off x="827158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40" name="n_2aveValue【図書館】&#10;一人当たり面積">
          <a:extLst>
            <a:ext uri="{FF2B5EF4-FFF2-40B4-BE49-F238E27FC236}">
              <a16:creationId xmlns:a16="http://schemas.microsoft.com/office/drawing/2014/main" id="{7A16C78A-40F5-4B7B-AB9A-A80D8431C2E7}"/>
            </a:ext>
          </a:extLst>
        </xdr:cNvPr>
        <xdr:cNvSpPr txBox="1"/>
      </xdr:nvSpPr>
      <xdr:spPr>
        <a:xfrm>
          <a:off x="750958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33037</xdr:rowOff>
    </xdr:from>
    <xdr:ext cx="469744" cy="259045"/>
    <xdr:sp macro="" textlink="">
      <xdr:nvSpPr>
        <xdr:cNvPr id="141" name="n_3aveValue【図書館】&#10;一人当たり面積">
          <a:extLst>
            <a:ext uri="{FF2B5EF4-FFF2-40B4-BE49-F238E27FC236}">
              <a16:creationId xmlns:a16="http://schemas.microsoft.com/office/drawing/2014/main" id="{4150DF95-2633-47E2-A151-A43AD31C9662}"/>
            </a:ext>
          </a:extLst>
        </xdr:cNvPr>
        <xdr:cNvSpPr txBox="1"/>
      </xdr:nvSpPr>
      <xdr:spPr>
        <a:xfrm>
          <a:off x="67120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36847</xdr:rowOff>
    </xdr:from>
    <xdr:ext cx="469744" cy="259045"/>
    <xdr:sp macro="" textlink="">
      <xdr:nvSpPr>
        <xdr:cNvPr id="142" name="n_4aveValue【図書館】&#10;一人当たり面積">
          <a:extLst>
            <a:ext uri="{FF2B5EF4-FFF2-40B4-BE49-F238E27FC236}">
              <a16:creationId xmlns:a16="http://schemas.microsoft.com/office/drawing/2014/main" id="{9889D41A-336F-4A43-AF45-A2053AF17AC1}"/>
            </a:ext>
          </a:extLst>
        </xdr:cNvPr>
        <xdr:cNvSpPr txBox="1"/>
      </xdr:nvSpPr>
      <xdr:spPr>
        <a:xfrm>
          <a:off x="59373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3" name="n_1mainValue【図書館】&#10;一人当たり面積">
          <a:extLst>
            <a:ext uri="{FF2B5EF4-FFF2-40B4-BE49-F238E27FC236}">
              <a16:creationId xmlns:a16="http://schemas.microsoft.com/office/drawing/2014/main" id="{22A15C07-57AB-41B9-9476-758FC0A9E808}"/>
            </a:ext>
          </a:extLst>
        </xdr:cNvPr>
        <xdr:cNvSpPr txBox="1"/>
      </xdr:nvSpPr>
      <xdr:spPr>
        <a:xfrm>
          <a:off x="8271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4" name="n_2mainValue【図書館】&#10;一人当たり面積">
          <a:extLst>
            <a:ext uri="{FF2B5EF4-FFF2-40B4-BE49-F238E27FC236}">
              <a16:creationId xmlns:a16="http://schemas.microsoft.com/office/drawing/2014/main" id="{C8E5C345-CA31-4B76-9E89-E74D72CA1F98}"/>
            </a:ext>
          </a:extLst>
        </xdr:cNvPr>
        <xdr:cNvSpPr txBox="1"/>
      </xdr:nvSpPr>
      <xdr:spPr>
        <a:xfrm>
          <a:off x="750958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5" name="n_3mainValue【図書館】&#10;一人当たり面積">
          <a:extLst>
            <a:ext uri="{FF2B5EF4-FFF2-40B4-BE49-F238E27FC236}">
              <a16:creationId xmlns:a16="http://schemas.microsoft.com/office/drawing/2014/main" id="{09080978-A598-40CF-9F89-7997E746FBD8}"/>
            </a:ext>
          </a:extLst>
        </xdr:cNvPr>
        <xdr:cNvSpPr txBox="1"/>
      </xdr:nvSpPr>
      <xdr:spPr>
        <a:xfrm>
          <a:off x="67120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45737</xdr:rowOff>
    </xdr:from>
    <xdr:ext cx="469744" cy="259045"/>
    <xdr:sp macro="" textlink="">
      <xdr:nvSpPr>
        <xdr:cNvPr id="146" name="n_4mainValue【図書館】&#10;一人当たり面積">
          <a:extLst>
            <a:ext uri="{FF2B5EF4-FFF2-40B4-BE49-F238E27FC236}">
              <a16:creationId xmlns:a16="http://schemas.microsoft.com/office/drawing/2014/main" id="{CE71E9A4-D210-478C-AE41-A2A9448E099D}"/>
            </a:ext>
          </a:extLst>
        </xdr:cNvPr>
        <xdr:cNvSpPr txBox="1"/>
      </xdr:nvSpPr>
      <xdr:spPr>
        <a:xfrm>
          <a:off x="59373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9866127-E0E7-4232-9DF5-DE5772562A8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97CF940-CF4B-4F6C-BF19-4B9BE5E8351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D7F005C-790D-4459-9C6E-3211E2BB909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A386967-A9C6-4353-8869-2EC301686B0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64C79A7-4BEB-4AFA-AADA-74747B93100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AA599A9-4D7D-47D5-8B3C-5257E171BCD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B9872F-B8D1-43D5-A57A-8A2A531C864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0728DC3-2340-4AD0-A9CA-7DA47DB14E3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4C5CD44-2904-4F00-B104-084D326043B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445ABD6-72B4-4F06-80D7-387A9F9135E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756EF85-3436-4CBA-B03A-232EDC07A16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695E4038-A09C-4B01-8924-B0B7D2BF05B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5F117B8F-8814-484A-88D2-8C3BFE54F37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430906FF-9BFA-4FDC-BBC8-5D5470F6F47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CE260D5C-28B9-4468-91E0-D47C7888E40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9011D99E-24B9-4A0A-B1D3-9DD86C3CC62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A015C842-4CA3-4561-9BF2-0D46A41710E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42A1D4C8-4791-4504-B616-AFA4D746704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CC0DAD3-C66D-4971-8D36-6E9536D9222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7CF2C344-2173-4FE9-A6B4-069BD9FADEF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1E72D61-6C58-4FEF-A1E8-30E614CDE9A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AF52BC2-D476-4515-AE70-EE63FAF6D9A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6E363E45-8051-47C5-8CB8-A7AC3C322E2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2EA6753-3652-41B9-9B78-EA93CDEDBE3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92114244-0790-4095-BBD6-103A4449F41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1A39EC09-F9E5-490A-A0D0-AC502D2BB92C}"/>
            </a:ext>
          </a:extLst>
        </xdr:cNvPr>
        <xdr:cNvCxnSpPr/>
      </xdr:nvCxnSpPr>
      <xdr:spPr>
        <a:xfrm flipV="1">
          <a:off x="4086225" y="943029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596A8145-24EF-4E92-9AC8-23560ED83841}"/>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30F0B44-3BE9-4E96-B8F9-238A67A7A988}"/>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856F86A9-8F4E-4B6F-9389-E1EC6D1C2964}"/>
            </a:ext>
          </a:extLst>
        </xdr:cNvPr>
        <xdr:cNvSpPr txBox="1"/>
      </xdr:nvSpPr>
      <xdr:spPr>
        <a:xfrm>
          <a:off x="4124960" y="921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6" name="直線コネクタ 175">
          <a:extLst>
            <a:ext uri="{FF2B5EF4-FFF2-40B4-BE49-F238E27FC236}">
              <a16:creationId xmlns:a16="http://schemas.microsoft.com/office/drawing/2014/main" id="{26015132-81F7-4FA6-A596-0FFBE515CCE8}"/>
            </a:ext>
          </a:extLst>
        </xdr:cNvPr>
        <xdr:cNvCxnSpPr/>
      </xdr:nvCxnSpPr>
      <xdr:spPr>
        <a:xfrm>
          <a:off x="402082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BDD1CB78-F09C-44A1-AB8B-AA29AFF23DF6}"/>
            </a:ext>
          </a:extLst>
        </xdr:cNvPr>
        <xdr:cNvSpPr txBox="1"/>
      </xdr:nvSpPr>
      <xdr:spPr>
        <a:xfrm>
          <a:off x="412496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78" name="フローチャート: 判断 177">
          <a:extLst>
            <a:ext uri="{FF2B5EF4-FFF2-40B4-BE49-F238E27FC236}">
              <a16:creationId xmlns:a16="http://schemas.microsoft.com/office/drawing/2014/main" id="{B9EB87C2-DD54-4ADB-9775-24BBBCD5F37A}"/>
            </a:ext>
          </a:extLst>
        </xdr:cNvPr>
        <xdr:cNvSpPr/>
      </xdr:nvSpPr>
      <xdr:spPr>
        <a:xfrm>
          <a:off x="403606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9" name="フローチャート: 判断 178">
          <a:extLst>
            <a:ext uri="{FF2B5EF4-FFF2-40B4-BE49-F238E27FC236}">
              <a16:creationId xmlns:a16="http://schemas.microsoft.com/office/drawing/2014/main" id="{2E9B6E60-6BAE-4E7E-A9FF-136124B8F2C2}"/>
            </a:ext>
          </a:extLst>
        </xdr:cNvPr>
        <xdr:cNvSpPr/>
      </xdr:nvSpPr>
      <xdr:spPr>
        <a:xfrm>
          <a:off x="331216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180" name="フローチャート: 判断 179">
          <a:extLst>
            <a:ext uri="{FF2B5EF4-FFF2-40B4-BE49-F238E27FC236}">
              <a16:creationId xmlns:a16="http://schemas.microsoft.com/office/drawing/2014/main" id="{B12D35B6-56B2-44CB-A1B4-C12EC1BB80F5}"/>
            </a:ext>
          </a:extLst>
        </xdr:cNvPr>
        <xdr:cNvSpPr/>
      </xdr:nvSpPr>
      <xdr:spPr>
        <a:xfrm>
          <a:off x="2514600" y="10211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1" name="フローチャート: 判断 180">
          <a:extLst>
            <a:ext uri="{FF2B5EF4-FFF2-40B4-BE49-F238E27FC236}">
              <a16:creationId xmlns:a16="http://schemas.microsoft.com/office/drawing/2014/main" id="{C147C753-67DC-48B1-9C9B-5FA653921EF7}"/>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182" name="フローチャート: 判断 181">
          <a:extLst>
            <a:ext uri="{FF2B5EF4-FFF2-40B4-BE49-F238E27FC236}">
              <a16:creationId xmlns:a16="http://schemas.microsoft.com/office/drawing/2014/main" id="{3B33F85D-DA8E-4C26-82E5-7DDB3600F5B9}"/>
            </a:ext>
          </a:extLst>
        </xdr:cNvPr>
        <xdr:cNvSpPr/>
      </xdr:nvSpPr>
      <xdr:spPr>
        <a:xfrm>
          <a:off x="965200" y="102356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8DFCB2F-F341-446E-90BA-158011965C1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32CA6D-35F5-431E-87FB-9E6DB230CB7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DE83E52-5E5E-4A1D-A0AE-E6D286ED02F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190E815-1ADB-4DB4-8BA7-8476B0AFA62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90615A0-FDA0-4E25-9BE4-F87210A3ACD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11249</xdr:rowOff>
    </xdr:from>
    <xdr:to>
      <xdr:col>24</xdr:col>
      <xdr:colOff>114300</xdr:colOff>
      <xdr:row>63</xdr:row>
      <xdr:rowOff>112849</xdr:rowOff>
    </xdr:to>
    <xdr:sp macro="" textlink="">
      <xdr:nvSpPr>
        <xdr:cNvPr id="188" name="楕円 187">
          <a:extLst>
            <a:ext uri="{FF2B5EF4-FFF2-40B4-BE49-F238E27FC236}">
              <a16:creationId xmlns:a16="http://schemas.microsoft.com/office/drawing/2014/main" id="{D4406E86-0DE4-4ABC-920F-D326E10348C7}"/>
            </a:ext>
          </a:extLst>
        </xdr:cNvPr>
        <xdr:cNvSpPr/>
      </xdr:nvSpPr>
      <xdr:spPr>
        <a:xfrm>
          <a:off x="403606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161126</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9A62B6A1-0A78-4BFD-AA01-8CCE6FF6B786}"/>
            </a:ext>
          </a:extLst>
        </xdr:cNvPr>
        <xdr:cNvSpPr txBox="1"/>
      </xdr:nvSpPr>
      <xdr:spPr>
        <a:xfrm>
          <a:off x="4124960" y="1055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153307</xdr:rowOff>
    </xdr:from>
    <xdr:to>
      <xdr:col>20</xdr:col>
      <xdr:colOff>38100</xdr:colOff>
      <xdr:row>63</xdr:row>
      <xdr:rowOff>83457</xdr:rowOff>
    </xdr:to>
    <xdr:sp macro="" textlink="">
      <xdr:nvSpPr>
        <xdr:cNvPr id="190" name="楕円 189">
          <a:extLst>
            <a:ext uri="{FF2B5EF4-FFF2-40B4-BE49-F238E27FC236}">
              <a16:creationId xmlns:a16="http://schemas.microsoft.com/office/drawing/2014/main" id="{3A1A554B-A424-4F64-B695-8B457F7B66A9}"/>
            </a:ext>
          </a:extLst>
        </xdr:cNvPr>
        <xdr:cNvSpPr/>
      </xdr:nvSpPr>
      <xdr:spPr>
        <a:xfrm>
          <a:off x="3312160" y="10546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32657</xdr:rowOff>
    </xdr:from>
    <xdr:to>
      <xdr:col>24</xdr:col>
      <xdr:colOff>63500</xdr:colOff>
      <xdr:row>63</xdr:row>
      <xdr:rowOff>62049</xdr:rowOff>
    </xdr:to>
    <xdr:cxnSp macro="">
      <xdr:nvCxnSpPr>
        <xdr:cNvPr id="191" name="直線コネクタ 190">
          <a:extLst>
            <a:ext uri="{FF2B5EF4-FFF2-40B4-BE49-F238E27FC236}">
              <a16:creationId xmlns:a16="http://schemas.microsoft.com/office/drawing/2014/main" id="{E20D5F19-B283-4879-9DAE-256D283AABA0}"/>
            </a:ext>
          </a:extLst>
        </xdr:cNvPr>
        <xdr:cNvCxnSpPr/>
      </xdr:nvCxnSpPr>
      <xdr:spPr>
        <a:xfrm>
          <a:off x="3355340" y="10593977"/>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92" name="楕円 191">
          <a:extLst>
            <a:ext uri="{FF2B5EF4-FFF2-40B4-BE49-F238E27FC236}">
              <a16:creationId xmlns:a16="http://schemas.microsoft.com/office/drawing/2014/main" id="{5E6CCBA0-7161-4D45-A7E1-D33D555F4CA8}"/>
            </a:ext>
          </a:extLst>
        </xdr:cNvPr>
        <xdr:cNvSpPr/>
      </xdr:nvSpPr>
      <xdr:spPr>
        <a:xfrm>
          <a:off x="251460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32657</xdr:rowOff>
    </xdr:from>
    <xdr:to>
      <xdr:col>19</xdr:col>
      <xdr:colOff>177800</xdr:colOff>
      <xdr:row>63</xdr:row>
      <xdr:rowOff>34290</xdr:rowOff>
    </xdr:to>
    <xdr:cxnSp macro="">
      <xdr:nvCxnSpPr>
        <xdr:cNvPr id="193" name="直線コネクタ 192">
          <a:extLst>
            <a:ext uri="{FF2B5EF4-FFF2-40B4-BE49-F238E27FC236}">
              <a16:creationId xmlns:a16="http://schemas.microsoft.com/office/drawing/2014/main" id="{69AD739E-D8AB-4468-99B4-E9FE299B28D6}"/>
            </a:ext>
          </a:extLst>
        </xdr:cNvPr>
        <xdr:cNvCxnSpPr/>
      </xdr:nvCxnSpPr>
      <xdr:spPr>
        <a:xfrm flipV="1">
          <a:off x="2565400" y="10593977"/>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119017</xdr:rowOff>
    </xdr:from>
    <xdr:to>
      <xdr:col>10</xdr:col>
      <xdr:colOff>165100</xdr:colOff>
      <xdr:row>63</xdr:row>
      <xdr:rowOff>49167</xdr:rowOff>
    </xdr:to>
    <xdr:sp macro="" textlink="">
      <xdr:nvSpPr>
        <xdr:cNvPr id="194" name="楕円 193">
          <a:extLst>
            <a:ext uri="{FF2B5EF4-FFF2-40B4-BE49-F238E27FC236}">
              <a16:creationId xmlns:a16="http://schemas.microsoft.com/office/drawing/2014/main" id="{92362F9A-4C70-4B72-AF2C-DD995364C414}"/>
            </a:ext>
          </a:extLst>
        </xdr:cNvPr>
        <xdr:cNvSpPr/>
      </xdr:nvSpPr>
      <xdr:spPr>
        <a:xfrm>
          <a:off x="1739900" y="10512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169817</xdr:rowOff>
    </xdr:from>
    <xdr:to>
      <xdr:col>15</xdr:col>
      <xdr:colOff>50800</xdr:colOff>
      <xdr:row>63</xdr:row>
      <xdr:rowOff>34290</xdr:rowOff>
    </xdr:to>
    <xdr:cxnSp macro="">
      <xdr:nvCxnSpPr>
        <xdr:cNvPr id="195" name="直線コネクタ 194">
          <a:extLst>
            <a:ext uri="{FF2B5EF4-FFF2-40B4-BE49-F238E27FC236}">
              <a16:creationId xmlns:a16="http://schemas.microsoft.com/office/drawing/2014/main" id="{3DE827E6-27CA-4A2A-81C7-E762D9D2C9C1}"/>
            </a:ext>
          </a:extLst>
        </xdr:cNvPr>
        <xdr:cNvCxnSpPr/>
      </xdr:nvCxnSpPr>
      <xdr:spPr>
        <a:xfrm>
          <a:off x="1790700" y="10563497"/>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83094</xdr:rowOff>
    </xdr:from>
    <xdr:to>
      <xdr:col>6</xdr:col>
      <xdr:colOff>38100</xdr:colOff>
      <xdr:row>63</xdr:row>
      <xdr:rowOff>13244</xdr:rowOff>
    </xdr:to>
    <xdr:sp macro="" textlink="">
      <xdr:nvSpPr>
        <xdr:cNvPr id="196" name="楕円 195">
          <a:extLst>
            <a:ext uri="{FF2B5EF4-FFF2-40B4-BE49-F238E27FC236}">
              <a16:creationId xmlns:a16="http://schemas.microsoft.com/office/drawing/2014/main" id="{07F2AE45-7A3C-44EE-BFDF-60FF1D29E91E}"/>
            </a:ext>
          </a:extLst>
        </xdr:cNvPr>
        <xdr:cNvSpPr/>
      </xdr:nvSpPr>
      <xdr:spPr>
        <a:xfrm>
          <a:off x="965200" y="104767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133894</xdr:rowOff>
    </xdr:from>
    <xdr:to>
      <xdr:col>10</xdr:col>
      <xdr:colOff>114300</xdr:colOff>
      <xdr:row>62</xdr:row>
      <xdr:rowOff>169817</xdr:rowOff>
    </xdr:to>
    <xdr:cxnSp macro="">
      <xdr:nvCxnSpPr>
        <xdr:cNvPr id="197" name="直線コネクタ 196">
          <a:extLst>
            <a:ext uri="{FF2B5EF4-FFF2-40B4-BE49-F238E27FC236}">
              <a16:creationId xmlns:a16="http://schemas.microsoft.com/office/drawing/2014/main" id="{20352DC7-A45F-4C46-ACDC-F31FE6C2DF58}"/>
            </a:ext>
          </a:extLst>
        </xdr:cNvPr>
        <xdr:cNvCxnSpPr/>
      </xdr:nvCxnSpPr>
      <xdr:spPr>
        <a:xfrm>
          <a:off x="1008380" y="1052757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8" name="n_1aveValue【体育館・プール】&#10;有形固定資産減価償却率">
          <a:extLst>
            <a:ext uri="{FF2B5EF4-FFF2-40B4-BE49-F238E27FC236}">
              <a16:creationId xmlns:a16="http://schemas.microsoft.com/office/drawing/2014/main" id="{BDCF74F6-65CA-4D31-876E-A343E63E6B1A}"/>
            </a:ext>
          </a:extLst>
        </xdr:cNvPr>
        <xdr:cNvSpPr txBox="1"/>
      </xdr:nvSpPr>
      <xdr:spPr>
        <a:xfrm>
          <a:off x="317056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99" name="n_2aveValue【体育館・プール】&#10;有形固定資産減価償却率">
          <a:extLst>
            <a:ext uri="{FF2B5EF4-FFF2-40B4-BE49-F238E27FC236}">
              <a16:creationId xmlns:a16="http://schemas.microsoft.com/office/drawing/2014/main" id="{F280C063-C7FC-4EBB-B284-48DA29C18DC5}"/>
            </a:ext>
          </a:extLst>
        </xdr:cNvPr>
        <xdr:cNvSpPr txBox="1"/>
      </xdr:nvSpPr>
      <xdr:spPr>
        <a:xfrm>
          <a:off x="2385704" y="999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0" name="n_3aveValue【体育館・プール】&#10;有形固定資産減価償却率">
          <a:extLst>
            <a:ext uri="{FF2B5EF4-FFF2-40B4-BE49-F238E27FC236}">
              <a16:creationId xmlns:a16="http://schemas.microsoft.com/office/drawing/2014/main" id="{8267A0D8-1B45-4EB3-A3F3-2FFB3F6FF1D1}"/>
            </a:ext>
          </a:extLst>
        </xdr:cNvPr>
        <xdr:cNvSpPr txBox="1"/>
      </xdr:nvSpPr>
      <xdr:spPr>
        <a:xfrm>
          <a:off x="16110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201" name="n_4aveValue【体育館・プール】&#10;有形固定資産減価償却率">
          <a:extLst>
            <a:ext uri="{FF2B5EF4-FFF2-40B4-BE49-F238E27FC236}">
              <a16:creationId xmlns:a16="http://schemas.microsoft.com/office/drawing/2014/main" id="{67A39963-1454-4A78-8A56-C16F387F577C}"/>
            </a:ext>
          </a:extLst>
        </xdr:cNvPr>
        <xdr:cNvSpPr txBox="1"/>
      </xdr:nvSpPr>
      <xdr:spPr>
        <a:xfrm>
          <a:off x="836304" y="1001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74584</xdr:rowOff>
    </xdr:from>
    <xdr:ext cx="405111" cy="259045"/>
    <xdr:sp macro="" textlink="">
      <xdr:nvSpPr>
        <xdr:cNvPr id="202" name="n_1mainValue【体育館・プール】&#10;有形固定資産減価償却率">
          <a:extLst>
            <a:ext uri="{FF2B5EF4-FFF2-40B4-BE49-F238E27FC236}">
              <a16:creationId xmlns:a16="http://schemas.microsoft.com/office/drawing/2014/main" id="{BA6F3E44-954B-46CC-AE1A-CD8856C2DDC0}"/>
            </a:ext>
          </a:extLst>
        </xdr:cNvPr>
        <xdr:cNvSpPr txBox="1"/>
      </xdr:nvSpPr>
      <xdr:spPr>
        <a:xfrm>
          <a:off x="317056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203" name="n_2mainValue【体育館・プール】&#10;有形固定資産減価償却率">
          <a:extLst>
            <a:ext uri="{FF2B5EF4-FFF2-40B4-BE49-F238E27FC236}">
              <a16:creationId xmlns:a16="http://schemas.microsoft.com/office/drawing/2014/main" id="{F0813CD4-76E8-41B9-88A7-C92DE892C067}"/>
            </a:ext>
          </a:extLst>
        </xdr:cNvPr>
        <xdr:cNvSpPr txBox="1"/>
      </xdr:nvSpPr>
      <xdr:spPr>
        <a:xfrm>
          <a:off x="238570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40294</xdr:rowOff>
    </xdr:from>
    <xdr:ext cx="405111" cy="259045"/>
    <xdr:sp macro="" textlink="">
      <xdr:nvSpPr>
        <xdr:cNvPr id="204" name="n_3mainValue【体育館・プール】&#10;有形固定資産減価償却率">
          <a:extLst>
            <a:ext uri="{FF2B5EF4-FFF2-40B4-BE49-F238E27FC236}">
              <a16:creationId xmlns:a16="http://schemas.microsoft.com/office/drawing/2014/main" id="{264471F1-2226-41A8-8E3F-D4B7B3B66BF3}"/>
            </a:ext>
          </a:extLst>
        </xdr:cNvPr>
        <xdr:cNvSpPr txBox="1"/>
      </xdr:nvSpPr>
      <xdr:spPr>
        <a:xfrm>
          <a:off x="161100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4371</xdr:rowOff>
    </xdr:from>
    <xdr:ext cx="405111" cy="259045"/>
    <xdr:sp macro="" textlink="">
      <xdr:nvSpPr>
        <xdr:cNvPr id="205" name="n_4mainValue【体育館・プール】&#10;有形固定資産減価償却率">
          <a:extLst>
            <a:ext uri="{FF2B5EF4-FFF2-40B4-BE49-F238E27FC236}">
              <a16:creationId xmlns:a16="http://schemas.microsoft.com/office/drawing/2014/main" id="{3AE16644-6CEB-4714-A224-A0C23BB887DD}"/>
            </a:ext>
          </a:extLst>
        </xdr:cNvPr>
        <xdr:cNvSpPr txBox="1"/>
      </xdr:nvSpPr>
      <xdr:spPr>
        <a:xfrm>
          <a:off x="836304" y="105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F85AC95-BA3B-4FFF-99B4-A3427F62885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2FB2561-E6F1-442E-9C65-7E1DB933B92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C21CC37-44D6-4CA8-BBBD-F43F78B55DD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2BEEA47-28FD-4588-9807-9BD991E183B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37E726B-F412-4041-8FA5-294D1B06429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DF0CD09-36BB-4EF1-9DCF-6BA6BB7451E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073D2B5-9F60-475B-966D-1ADC69EAD34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1027C5D-AF0A-4604-B89E-AC984588381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4E675C3-9F6B-4DD3-8C03-AD95DD9ACCB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8EB7EDA-FA37-4D71-A455-A8B339A6E2C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9F26175B-7E7F-4FF8-9965-EE6A426A1CB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E6E81C5E-DBB5-4AA5-848B-851DADE39CA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3E7AEE8B-FDED-445D-9BBD-085BD275425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EDBA1930-B3E7-41B3-8EBF-410EFF39DA8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6ACF728-C0AE-42D3-B8D3-97885C6F894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469E31E2-28E4-401A-9278-88DDBC50EE4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AE5985EE-BFD9-430F-8508-39221895AC6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7EFE2354-DD97-4F9C-9355-21D8ECDBF71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D8DF568-9BEF-4F11-9E04-9C88511C57E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15A3F751-625A-46ED-9451-0B19061250C1}"/>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BCA5193-6C30-442A-B6D5-A310E84E97B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a:extLst>
            <a:ext uri="{FF2B5EF4-FFF2-40B4-BE49-F238E27FC236}">
              <a16:creationId xmlns:a16="http://schemas.microsoft.com/office/drawing/2014/main" id="{F3229155-79DE-4246-A491-7C44E35EB4E4}"/>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AE2E699A-2FFB-4807-BCA8-4C4FD4694D6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229" name="直線コネクタ 228">
          <a:extLst>
            <a:ext uri="{FF2B5EF4-FFF2-40B4-BE49-F238E27FC236}">
              <a16:creationId xmlns:a16="http://schemas.microsoft.com/office/drawing/2014/main" id="{E6DF41B1-5E6B-4DD0-AF56-352F7D196511}"/>
            </a:ext>
          </a:extLst>
        </xdr:cNvPr>
        <xdr:cNvCxnSpPr/>
      </xdr:nvCxnSpPr>
      <xdr:spPr>
        <a:xfrm flipV="1">
          <a:off x="9219565" y="9281160"/>
          <a:ext cx="0" cy="152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30" name="【体育館・プール】&#10;一人当たり面積最小値テキスト">
          <a:extLst>
            <a:ext uri="{FF2B5EF4-FFF2-40B4-BE49-F238E27FC236}">
              <a16:creationId xmlns:a16="http://schemas.microsoft.com/office/drawing/2014/main" id="{CD74F5FE-87B1-4AB8-BB9E-67228F1C93B1}"/>
            </a:ext>
          </a:extLst>
        </xdr:cNvPr>
        <xdr:cNvSpPr txBox="1"/>
      </xdr:nvSpPr>
      <xdr:spPr>
        <a:xfrm>
          <a:off x="9258300" y="108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1" name="直線コネクタ 230">
          <a:extLst>
            <a:ext uri="{FF2B5EF4-FFF2-40B4-BE49-F238E27FC236}">
              <a16:creationId xmlns:a16="http://schemas.microsoft.com/office/drawing/2014/main" id="{73B22184-1995-4F1F-AFE7-F21EF2B9F874}"/>
            </a:ext>
          </a:extLst>
        </xdr:cNvPr>
        <xdr:cNvCxnSpPr/>
      </xdr:nvCxnSpPr>
      <xdr:spPr>
        <a:xfrm>
          <a:off x="9154160" y="108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232" name="【体育館・プール】&#10;一人当たり面積最大値テキスト">
          <a:extLst>
            <a:ext uri="{FF2B5EF4-FFF2-40B4-BE49-F238E27FC236}">
              <a16:creationId xmlns:a16="http://schemas.microsoft.com/office/drawing/2014/main" id="{D630FA87-ADAC-453A-A2DC-0E0009C95DCF}"/>
            </a:ext>
          </a:extLst>
        </xdr:cNvPr>
        <xdr:cNvSpPr txBox="1"/>
      </xdr:nvSpPr>
      <xdr:spPr>
        <a:xfrm>
          <a:off x="9258300" y="906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233" name="直線コネクタ 232">
          <a:extLst>
            <a:ext uri="{FF2B5EF4-FFF2-40B4-BE49-F238E27FC236}">
              <a16:creationId xmlns:a16="http://schemas.microsoft.com/office/drawing/2014/main" id="{2B8DA4BC-4158-45D8-B03E-29B4A2797CE5}"/>
            </a:ext>
          </a:extLst>
        </xdr:cNvPr>
        <xdr:cNvCxnSpPr/>
      </xdr:nvCxnSpPr>
      <xdr:spPr>
        <a:xfrm>
          <a:off x="9154160" y="9281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234" name="【体育館・プール】&#10;一人当たり面積平均値テキスト">
          <a:extLst>
            <a:ext uri="{FF2B5EF4-FFF2-40B4-BE49-F238E27FC236}">
              <a16:creationId xmlns:a16="http://schemas.microsoft.com/office/drawing/2014/main" id="{557DA6BB-FD68-4E94-85BD-C77B4CAB9607}"/>
            </a:ext>
          </a:extLst>
        </xdr:cNvPr>
        <xdr:cNvSpPr txBox="1"/>
      </xdr:nvSpPr>
      <xdr:spPr>
        <a:xfrm>
          <a:off x="9258300" y="103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235" name="フローチャート: 判断 234">
          <a:extLst>
            <a:ext uri="{FF2B5EF4-FFF2-40B4-BE49-F238E27FC236}">
              <a16:creationId xmlns:a16="http://schemas.microsoft.com/office/drawing/2014/main" id="{6B3BBFAF-4CBC-4553-93CE-4C25B40340CB}"/>
            </a:ext>
          </a:extLst>
        </xdr:cNvPr>
        <xdr:cNvSpPr/>
      </xdr:nvSpPr>
      <xdr:spPr>
        <a:xfrm>
          <a:off x="9192260" y="10545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236" name="フローチャート: 判断 235">
          <a:extLst>
            <a:ext uri="{FF2B5EF4-FFF2-40B4-BE49-F238E27FC236}">
              <a16:creationId xmlns:a16="http://schemas.microsoft.com/office/drawing/2014/main" id="{5C574811-3BE7-448D-9366-51B99146A841}"/>
            </a:ext>
          </a:extLst>
        </xdr:cNvPr>
        <xdr:cNvSpPr/>
      </xdr:nvSpPr>
      <xdr:spPr>
        <a:xfrm>
          <a:off x="8445500" y="10553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237" name="フローチャート: 判断 236">
          <a:extLst>
            <a:ext uri="{FF2B5EF4-FFF2-40B4-BE49-F238E27FC236}">
              <a16:creationId xmlns:a16="http://schemas.microsoft.com/office/drawing/2014/main" id="{A803C567-51B6-457F-A1F1-770E66831FCE}"/>
            </a:ext>
          </a:extLst>
        </xdr:cNvPr>
        <xdr:cNvSpPr/>
      </xdr:nvSpPr>
      <xdr:spPr>
        <a:xfrm>
          <a:off x="7670800" y="105415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238" name="フローチャート: 判断 237">
          <a:extLst>
            <a:ext uri="{FF2B5EF4-FFF2-40B4-BE49-F238E27FC236}">
              <a16:creationId xmlns:a16="http://schemas.microsoft.com/office/drawing/2014/main" id="{124CCB6F-A7E0-4908-9F8D-4AEEF3BF3B8D}"/>
            </a:ext>
          </a:extLst>
        </xdr:cNvPr>
        <xdr:cNvSpPr/>
      </xdr:nvSpPr>
      <xdr:spPr>
        <a:xfrm>
          <a:off x="6873240" y="10544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239" name="フローチャート: 判断 238">
          <a:extLst>
            <a:ext uri="{FF2B5EF4-FFF2-40B4-BE49-F238E27FC236}">
              <a16:creationId xmlns:a16="http://schemas.microsoft.com/office/drawing/2014/main" id="{BE516571-63D0-41B1-9E97-12CA9E4B8506}"/>
            </a:ext>
          </a:extLst>
        </xdr:cNvPr>
        <xdr:cNvSpPr/>
      </xdr:nvSpPr>
      <xdr:spPr>
        <a:xfrm>
          <a:off x="6098540" y="1056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E6850EC-10EA-4F94-A8C6-504693CEB62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FFAF79F-89AA-4466-9EC1-07EE0A362CA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3D27B59-69A4-482E-9382-B5ADFCE1241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90CF92-EAC5-4B71-B3CD-A1EA12082C0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20F8222-C00C-4F95-9626-FEF8360829D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77597</xdr:rowOff>
    </xdr:from>
    <xdr:to>
      <xdr:col>55</xdr:col>
      <xdr:colOff>50800</xdr:colOff>
      <xdr:row>64</xdr:row>
      <xdr:rowOff>7747</xdr:rowOff>
    </xdr:to>
    <xdr:sp macro="" textlink="">
      <xdr:nvSpPr>
        <xdr:cNvPr id="245" name="楕円 244">
          <a:extLst>
            <a:ext uri="{FF2B5EF4-FFF2-40B4-BE49-F238E27FC236}">
              <a16:creationId xmlns:a16="http://schemas.microsoft.com/office/drawing/2014/main" id="{7D7377FB-F958-490C-8592-17A1D9768731}"/>
            </a:ext>
          </a:extLst>
        </xdr:cNvPr>
        <xdr:cNvSpPr/>
      </xdr:nvSpPr>
      <xdr:spPr>
        <a:xfrm>
          <a:off x="9192260" y="10638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163974</xdr:rowOff>
    </xdr:from>
    <xdr:ext cx="469744" cy="259045"/>
    <xdr:sp macro="" textlink="">
      <xdr:nvSpPr>
        <xdr:cNvPr id="246" name="【体育館・プール】&#10;一人当たり面積該当値テキスト">
          <a:extLst>
            <a:ext uri="{FF2B5EF4-FFF2-40B4-BE49-F238E27FC236}">
              <a16:creationId xmlns:a16="http://schemas.microsoft.com/office/drawing/2014/main" id="{8401989F-48DA-42F0-A9DF-62D895A78454}"/>
            </a:ext>
          </a:extLst>
        </xdr:cNvPr>
        <xdr:cNvSpPr txBox="1"/>
      </xdr:nvSpPr>
      <xdr:spPr>
        <a:xfrm>
          <a:off x="9258300" y="1055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83121</xdr:rowOff>
    </xdr:from>
    <xdr:to>
      <xdr:col>50</xdr:col>
      <xdr:colOff>165100</xdr:colOff>
      <xdr:row>64</xdr:row>
      <xdr:rowOff>13271</xdr:rowOff>
    </xdr:to>
    <xdr:sp macro="" textlink="">
      <xdr:nvSpPr>
        <xdr:cNvPr id="247" name="楕円 246">
          <a:extLst>
            <a:ext uri="{FF2B5EF4-FFF2-40B4-BE49-F238E27FC236}">
              <a16:creationId xmlns:a16="http://schemas.microsoft.com/office/drawing/2014/main" id="{E5843B9D-E1EC-4A11-8B7A-23C9710F1765}"/>
            </a:ext>
          </a:extLst>
        </xdr:cNvPr>
        <xdr:cNvSpPr/>
      </xdr:nvSpPr>
      <xdr:spPr>
        <a:xfrm>
          <a:off x="8445500" y="10644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128397</xdr:rowOff>
    </xdr:from>
    <xdr:to>
      <xdr:col>55</xdr:col>
      <xdr:colOff>0</xdr:colOff>
      <xdr:row>63</xdr:row>
      <xdr:rowOff>133921</xdr:rowOff>
    </xdr:to>
    <xdr:cxnSp macro="">
      <xdr:nvCxnSpPr>
        <xdr:cNvPr id="248" name="直線コネクタ 247">
          <a:extLst>
            <a:ext uri="{FF2B5EF4-FFF2-40B4-BE49-F238E27FC236}">
              <a16:creationId xmlns:a16="http://schemas.microsoft.com/office/drawing/2014/main" id="{E948E6F0-EBA4-4410-915F-ACF09BB5519B}"/>
            </a:ext>
          </a:extLst>
        </xdr:cNvPr>
        <xdr:cNvCxnSpPr/>
      </xdr:nvCxnSpPr>
      <xdr:spPr>
        <a:xfrm flipV="1">
          <a:off x="8496300" y="10689717"/>
          <a:ext cx="7239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86931</xdr:rowOff>
    </xdr:from>
    <xdr:to>
      <xdr:col>46</xdr:col>
      <xdr:colOff>38100</xdr:colOff>
      <xdr:row>64</xdr:row>
      <xdr:rowOff>17081</xdr:rowOff>
    </xdr:to>
    <xdr:sp macro="" textlink="">
      <xdr:nvSpPr>
        <xdr:cNvPr id="249" name="楕円 248">
          <a:extLst>
            <a:ext uri="{FF2B5EF4-FFF2-40B4-BE49-F238E27FC236}">
              <a16:creationId xmlns:a16="http://schemas.microsoft.com/office/drawing/2014/main" id="{7956CB69-FB85-4A9A-A461-4E3E976BE35F}"/>
            </a:ext>
          </a:extLst>
        </xdr:cNvPr>
        <xdr:cNvSpPr/>
      </xdr:nvSpPr>
      <xdr:spPr>
        <a:xfrm>
          <a:off x="7670800" y="10648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133921</xdr:rowOff>
    </xdr:from>
    <xdr:to>
      <xdr:col>50</xdr:col>
      <xdr:colOff>114300</xdr:colOff>
      <xdr:row>63</xdr:row>
      <xdr:rowOff>137731</xdr:rowOff>
    </xdr:to>
    <xdr:cxnSp macro="">
      <xdr:nvCxnSpPr>
        <xdr:cNvPr id="250" name="直線コネクタ 249">
          <a:extLst>
            <a:ext uri="{FF2B5EF4-FFF2-40B4-BE49-F238E27FC236}">
              <a16:creationId xmlns:a16="http://schemas.microsoft.com/office/drawing/2014/main" id="{0B673702-C8BC-48B6-98DE-A23CDC6C09D3}"/>
            </a:ext>
          </a:extLst>
        </xdr:cNvPr>
        <xdr:cNvCxnSpPr/>
      </xdr:nvCxnSpPr>
      <xdr:spPr>
        <a:xfrm flipV="1">
          <a:off x="7713980" y="10695241"/>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89980</xdr:rowOff>
    </xdr:from>
    <xdr:to>
      <xdr:col>41</xdr:col>
      <xdr:colOff>101600</xdr:colOff>
      <xdr:row>64</xdr:row>
      <xdr:rowOff>20130</xdr:rowOff>
    </xdr:to>
    <xdr:sp macro="" textlink="">
      <xdr:nvSpPr>
        <xdr:cNvPr id="251" name="楕円 250">
          <a:extLst>
            <a:ext uri="{FF2B5EF4-FFF2-40B4-BE49-F238E27FC236}">
              <a16:creationId xmlns:a16="http://schemas.microsoft.com/office/drawing/2014/main" id="{013D2EB9-EB55-4BB0-A0FE-B5E16D22DAC7}"/>
            </a:ext>
          </a:extLst>
        </xdr:cNvPr>
        <xdr:cNvSpPr/>
      </xdr:nvSpPr>
      <xdr:spPr>
        <a:xfrm>
          <a:off x="6873240" y="10651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137731</xdr:rowOff>
    </xdr:from>
    <xdr:to>
      <xdr:col>45</xdr:col>
      <xdr:colOff>177800</xdr:colOff>
      <xdr:row>63</xdr:row>
      <xdr:rowOff>140780</xdr:rowOff>
    </xdr:to>
    <xdr:cxnSp macro="">
      <xdr:nvCxnSpPr>
        <xdr:cNvPr id="252" name="直線コネクタ 251">
          <a:extLst>
            <a:ext uri="{FF2B5EF4-FFF2-40B4-BE49-F238E27FC236}">
              <a16:creationId xmlns:a16="http://schemas.microsoft.com/office/drawing/2014/main" id="{D7FF7473-B13B-49E4-9CEA-2825AD717674}"/>
            </a:ext>
          </a:extLst>
        </xdr:cNvPr>
        <xdr:cNvCxnSpPr/>
      </xdr:nvCxnSpPr>
      <xdr:spPr>
        <a:xfrm flipV="1">
          <a:off x="6924040" y="10699051"/>
          <a:ext cx="78994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93599</xdr:rowOff>
    </xdr:from>
    <xdr:to>
      <xdr:col>36</xdr:col>
      <xdr:colOff>165100</xdr:colOff>
      <xdr:row>64</xdr:row>
      <xdr:rowOff>23749</xdr:rowOff>
    </xdr:to>
    <xdr:sp macro="" textlink="">
      <xdr:nvSpPr>
        <xdr:cNvPr id="253" name="楕円 252">
          <a:extLst>
            <a:ext uri="{FF2B5EF4-FFF2-40B4-BE49-F238E27FC236}">
              <a16:creationId xmlns:a16="http://schemas.microsoft.com/office/drawing/2014/main" id="{846427A8-878B-4318-AB8B-90C345CD177E}"/>
            </a:ext>
          </a:extLst>
        </xdr:cNvPr>
        <xdr:cNvSpPr/>
      </xdr:nvSpPr>
      <xdr:spPr>
        <a:xfrm>
          <a:off x="6098540" y="10654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140780</xdr:rowOff>
    </xdr:from>
    <xdr:to>
      <xdr:col>41</xdr:col>
      <xdr:colOff>50800</xdr:colOff>
      <xdr:row>63</xdr:row>
      <xdr:rowOff>144399</xdr:rowOff>
    </xdr:to>
    <xdr:cxnSp macro="">
      <xdr:nvCxnSpPr>
        <xdr:cNvPr id="254" name="直線コネクタ 253">
          <a:extLst>
            <a:ext uri="{FF2B5EF4-FFF2-40B4-BE49-F238E27FC236}">
              <a16:creationId xmlns:a16="http://schemas.microsoft.com/office/drawing/2014/main" id="{D28110E5-7803-4EB3-83D5-E1AA10C12D64}"/>
            </a:ext>
          </a:extLst>
        </xdr:cNvPr>
        <xdr:cNvCxnSpPr/>
      </xdr:nvCxnSpPr>
      <xdr:spPr>
        <a:xfrm flipV="1">
          <a:off x="6149340" y="10702100"/>
          <a:ext cx="7747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255" name="n_1aveValue【体育館・プール】&#10;一人当たり面積">
          <a:extLst>
            <a:ext uri="{FF2B5EF4-FFF2-40B4-BE49-F238E27FC236}">
              <a16:creationId xmlns:a16="http://schemas.microsoft.com/office/drawing/2014/main" id="{E56099EC-727A-4EC1-AB23-65A7C4F255DB}"/>
            </a:ext>
          </a:extLst>
        </xdr:cNvPr>
        <xdr:cNvSpPr txBox="1"/>
      </xdr:nvSpPr>
      <xdr:spPr>
        <a:xfrm>
          <a:off x="8271587" y="1033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94569</xdr:rowOff>
    </xdr:from>
    <xdr:ext cx="469744" cy="259045"/>
    <xdr:sp macro="" textlink="">
      <xdr:nvSpPr>
        <xdr:cNvPr id="256" name="n_2aveValue【体育館・プール】&#10;一人当たり面積">
          <a:extLst>
            <a:ext uri="{FF2B5EF4-FFF2-40B4-BE49-F238E27FC236}">
              <a16:creationId xmlns:a16="http://schemas.microsoft.com/office/drawing/2014/main" id="{DA431875-CC3E-4B3D-A856-D6D6A98747B3}"/>
            </a:ext>
          </a:extLst>
        </xdr:cNvPr>
        <xdr:cNvSpPr txBox="1"/>
      </xdr:nvSpPr>
      <xdr:spPr>
        <a:xfrm>
          <a:off x="7509587" y="1032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97235</xdr:rowOff>
    </xdr:from>
    <xdr:ext cx="469744" cy="259045"/>
    <xdr:sp macro="" textlink="">
      <xdr:nvSpPr>
        <xdr:cNvPr id="257" name="n_3aveValue【体育館・プール】&#10;一人当たり面積">
          <a:extLst>
            <a:ext uri="{FF2B5EF4-FFF2-40B4-BE49-F238E27FC236}">
              <a16:creationId xmlns:a16="http://schemas.microsoft.com/office/drawing/2014/main" id="{ACFB0D2F-27C4-4DB0-B171-1925229C7A60}"/>
            </a:ext>
          </a:extLst>
        </xdr:cNvPr>
        <xdr:cNvSpPr txBox="1"/>
      </xdr:nvSpPr>
      <xdr:spPr>
        <a:xfrm>
          <a:off x="6712027" y="1032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258" name="n_4aveValue【体育館・プール】&#10;一人当たり面積">
          <a:extLst>
            <a:ext uri="{FF2B5EF4-FFF2-40B4-BE49-F238E27FC236}">
              <a16:creationId xmlns:a16="http://schemas.microsoft.com/office/drawing/2014/main" id="{C8ACB56F-8B62-404B-9282-255C460E5478}"/>
            </a:ext>
          </a:extLst>
        </xdr:cNvPr>
        <xdr:cNvSpPr txBox="1"/>
      </xdr:nvSpPr>
      <xdr:spPr>
        <a:xfrm>
          <a:off x="5937327" y="1034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4398</xdr:rowOff>
    </xdr:from>
    <xdr:ext cx="469744" cy="259045"/>
    <xdr:sp macro="" textlink="">
      <xdr:nvSpPr>
        <xdr:cNvPr id="259" name="n_1mainValue【体育館・プール】&#10;一人当たり面積">
          <a:extLst>
            <a:ext uri="{FF2B5EF4-FFF2-40B4-BE49-F238E27FC236}">
              <a16:creationId xmlns:a16="http://schemas.microsoft.com/office/drawing/2014/main" id="{472D789F-3190-4772-91C3-90A03DDF57C2}"/>
            </a:ext>
          </a:extLst>
        </xdr:cNvPr>
        <xdr:cNvSpPr txBox="1"/>
      </xdr:nvSpPr>
      <xdr:spPr>
        <a:xfrm>
          <a:off x="8271587" y="1073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8208</xdr:rowOff>
    </xdr:from>
    <xdr:ext cx="469744" cy="259045"/>
    <xdr:sp macro="" textlink="">
      <xdr:nvSpPr>
        <xdr:cNvPr id="260" name="n_2mainValue【体育館・プール】&#10;一人当たり面積">
          <a:extLst>
            <a:ext uri="{FF2B5EF4-FFF2-40B4-BE49-F238E27FC236}">
              <a16:creationId xmlns:a16="http://schemas.microsoft.com/office/drawing/2014/main" id="{6268E24F-D177-47B8-8112-9B8C399C1584}"/>
            </a:ext>
          </a:extLst>
        </xdr:cNvPr>
        <xdr:cNvSpPr txBox="1"/>
      </xdr:nvSpPr>
      <xdr:spPr>
        <a:xfrm>
          <a:off x="7509587" y="1073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11257</xdr:rowOff>
    </xdr:from>
    <xdr:ext cx="469744" cy="259045"/>
    <xdr:sp macro="" textlink="">
      <xdr:nvSpPr>
        <xdr:cNvPr id="261" name="n_3mainValue【体育館・プール】&#10;一人当たり面積">
          <a:extLst>
            <a:ext uri="{FF2B5EF4-FFF2-40B4-BE49-F238E27FC236}">
              <a16:creationId xmlns:a16="http://schemas.microsoft.com/office/drawing/2014/main" id="{99473092-6902-4F0A-B41F-17895397E1AD}"/>
            </a:ext>
          </a:extLst>
        </xdr:cNvPr>
        <xdr:cNvSpPr txBox="1"/>
      </xdr:nvSpPr>
      <xdr:spPr>
        <a:xfrm>
          <a:off x="6712027" y="107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14876</xdr:rowOff>
    </xdr:from>
    <xdr:ext cx="469744" cy="259045"/>
    <xdr:sp macro="" textlink="">
      <xdr:nvSpPr>
        <xdr:cNvPr id="262" name="n_4mainValue【体育館・プール】&#10;一人当たり面積">
          <a:extLst>
            <a:ext uri="{FF2B5EF4-FFF2-40B4-BE49-F238E27FC236}">
              <a16:creationId xmlns:a16="http://schemas.microsoft.com/office/drawing/2014/main" id="{C5178B89-16FE-43BB-A65F-4DF31A93541D}"/>
            </a:ext>
          </a:extLst>
        </xdr:cNvPr>
        <xdr:cNvSpPr txBox="1"/>
      </xdr:nvSpPr>
      <xdr:spPr>
        <a:xfrm>
          <a:off x="5937327" y="107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9C54A8C-0865-4D7D-AEC3-6B331B6F0B3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92FA8DD-3C62-4455-8C23-5357D324CD1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5BBB0D0-A1B5-43ED-9990-35D8C88587E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4986E99-7138-4BE3-87D6-842C2CDD65E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D353102-5415-4991-BAD3-D6F6B54A69F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F814A17-D933-4730-95B3-D702E28D4F6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6DA407B-E372-428F-B01F-A79A9A010E0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B21B9F9-99B6-43B3-8CD7-8346D6CC2A18}"/>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6AD02EB6-65F9-423F-87C6-A19B8970FD0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6FF5B76E-F19D-4BDB-9B6F-7856EB2818E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9F4CFB9-BA0D-478D-91AA-2E048D6E744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1FB07F5D-78D8-443E-B483-58E81244CFE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B2EB6597-60C7-4781-B38A-CCAF3CD151C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43AF2FAB-1D42-49C4-8FC1-A7F763800AB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CC6F83FA-A046-4ED9-9E33-D8144689807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70D750F2-09E7-42BE-923A-ED9A623BC097}"/>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1C9438E4-5811-4067-859F-9E3E706F2C2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D32F4DCD-396B-4FB3-848D-0B1C1AC08B4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2F16CE2B-6C72-4404-9EC6-ED55B5D0091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B93D11B8-3E02-46F6-B423-86C5CD297E2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22D499CA-D063-486C-991E-76E23C6242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69F611ED-EAE9-41DE-B151-805BBB41491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F6E3A057-5F5D-483B-B5A5-50454C5FD5F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8803537F-6F88-4021-BBF2-F22939D60BF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F6848C0E-4FFD-49DA-B66B-0B41E2F8C90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482DDA0A-10A4-4670-A9D0-35F854B96A4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DDB1EAB3-4D07-48AF-8986-23E412DB33A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D46C2019-2E29-481E-901C-44BB75668AA2}"/>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7057E3DD-86CF-4C60-ACBA-BAA8045B0AA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EE26C7EE-CACA-4A58-BBC1-6E17F15B5ED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DD322636-1B81-4004-9AEE-65B548F7ECB4}"/>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E766AAB5-B58F-4BDD-A04A-69F72C89420E}"/>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A320A803-29A7-4D29-99AF-E3485C908A39}"/>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7B3A750F-B790-40DF-B5B4-E8561EFEF6C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6407040B-26EC-4F3F-BB93-7CEA83CE7784}"/>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1B8FD736-68B1-4615-955B-E7128A7BBD69}"/>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40389045-C0F5-494A-BF60-EF6D76D2A4B6}"/>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523A9B48-3ADD-4F87-8C54-4F86E0D2EBD4}"/>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F1CD58BC-BC0A-4C66-992A-FE411C35B2FA}"/>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D7D0DEF7-AD44-4CF7-9EB5-4100077F47D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FCE0F814-8AF7-4EF1-BA65-6D5CDEB3ABBD}"/>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2721</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6F64E52A-A4C5-4DD6-AE7F-D70566C84C3F}"/>
            </a:ext>
          </a:extLst>
        </xdr:cNvPr>
        <xdr:cNvCxnSpPr/>
      </xdr:nvCxnSpPr>
      <xdr:spPr>
        <a:xfrm flipV="1">
          <a:off x="4086225" y="16934361"/>
          <a:ext cx="0"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6F7CD8DE-4097-4DE4-B0FA-1F5FA7E8FF69}"/>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1AD37914-2A64-4D68-8E82-4AFD58AE5844}"/>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120848</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488954B4-2CDB-40B1-8CBE-45A9DD2A6670}"/>
            </a:ext>
          </a:extLst>
        </xdr:cNvPr>
        <xdr:cNvSpPr txBox="1"/>
      </xdr:nvSpPr>
      <xdr:spPr>
        <a:xfrm>
          <a:off x="4124960" y="16717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2721</xdr:rowOff>
    </xdr:from>
    <xdr:to>
      <xdr:col>24</xdr:col>
      <xdr:colOff>152400</xdr:colOff>
      <xdr:row>101</xdr:row>
      <xdr:rowOff>2721</xdr:rowOff>
    </xdr:to>
    <xdr:cxnSp macro="">
      <xdr:nvCxnSpPr>
        <xdr:cNvPr id="308" name="直線コネクタ 307">
          <a:extLst>
            <a:ext uri="{FF2B5EF4-FFF2-40B4-BE49-F238E27FC236}">
              <a16:creationId xmlns:a16="http://schemas.microsoft.com/office/drawing/2014/main" id="{681AB277-12C6-4016-8DA8-AF4DD13E960B}"/>
            </a:ext>
          </a:extLst>
        </xdr:cNvPr>
        <xdr:cNvCxnSpPr/>
      </xdr:nvCxnSpPr>
      <xdr:spPr>
        <a:xfrm>
          <a:off x="4020820" y="16934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16890</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DBC940F8-F517-4B9C-BA01-7295FBC023DC}"/>
            </a:ext>
          </a:extLst>
        </xdr:cNvPr>
        <xdr:cNvSpPr txBox="1"/>
      </xdr:nvSpPr>
      <xdr:spPr>
        <a:xfrm>
          <a:off x="4124960" y="1761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38463</xdr:rowOff>
    </xdr:from>
    <xdr:to>
      <xdr:col>24</xdr:col>
      <xdr:colOff>114300</xdr:colOff>
      <xdr:row>105</xdr:row>
      <xdr:rowOff>140063</xdr:rowOff>
    </xdr:to>
    <xdr:sp macro="" textlink="">
      <xdr:nvSpPr>
        <xdr:cNvPr id="310" name="フローチャート: 判断 309">
          <a:extLst>
            <a:ext uri="{FF2B5EF4-FFF2-40B4-BE49-F238E27FC236}">
              <a16:creationId xmlns:a16="http://schemas.microsoft.com/office/drawing/2014/main" id="{67C3A231-A72F-4130-A9EA-1FBE8FDE64DC}"/>
            </a:ext>
          </a:extLst>
        </xdr:cNvPr>
        <xdr:cNvSpPr/>
      </xdr:nvSpPr>
      <xdr:spPr>
        <a:xfrm>
          <a:off x="403606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11" name="フローチャート: 判断 310">
          <a:extLst>
            <a:ext uri="{FF2B5EF4-FFF2-40B4-BE49-F238E27FC236}">
              <a16:creationId xmlns:a16="http://schemas.microsoft.com/office/drawing/2014/main" id="{208116AC-C193-49E2-A015-3D7D4F943D78}"/>
            </a:ext>
          </a:extLst>
        </xdr:cNvPr>
        <xdr:cNvSpPr/>
      </xdr:nvSpPr>
      <xdr:spPr>
        <a:xfrm>
          <a:off x="3312160" y="1759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162561</xdr:rowOff>
    </xdr:from>
    <xdr:to>
      <xdr:col>15</xdr:col>
      <xdr:colOff>101600</xdr:colOff>
      <xdr:row>105</xdr:row>
      <xdr:rowOff>92711</xdr:rowOff>
    </xdr:to>
    <xdr:sp macro="" textlink="">
      <xdr:nvSpPr>
        <xdr:cNvPr id="312" name="フローチャート: 判断 311">
          <a:extLst>
            <a:ext uri="{FF2B5EF4-FFF2-40B4-BE49-F238E27FC236}">
              <a16:creationId xmlns:a16="http://schemas.microsoft.com/office/drawing/2014/main" id="{5D25AC01-8D4C-4600-AA8D-EC6E01D17287}"/>
            </a:ext>
          </a:extLst>
        </xdr:cNvPr>
        <xdr:cNvSpPr/>
      </xdr:nvSpPr>
      <xdr:spPr>
        <a:xfrm>
          <a:off x="25146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313" name="フローチャート: 判断 312">
          <a:extLst>
            <a:ext uri="{FF2B5EF4-FFF2-40B4-BE49-F238E27FC236}">
              <a16:creationId xmlns:a16="http://schemas.microsoft.com/office/drawing/2014/main" id="{1CA645F2-34EE-4080-A8BB-FA071CDF4611}"/>
            </a:ext>
          </a:extLst>
        </xdr:cNvPr>
        <xdr:cNvSpPr/>
      </xdr:nvSpPr>
      <xdr:spPr>
        <a:xfrm>
          <a:off x="1739900" y="17513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14" name="フローチャート: 判断 313">
          <a:extLst>
            <a:ext uri="{FF2B5EF4-FFF2-40B4-BE49-F238E27FC236}">
              <a16:creationId xmlns:a16="http://schemas.microsoft.com/office/drawing/2014/main" id="{D74B80FF-9394-45D3-B3A9-67B13B01E04A}"/>
            </a:ext>
          </a:extLst>
        </xdr:cNvPr>
        <xdr:cNvSpPr/>
      </xdr:nvSpPr>
      <xdr:spPr>
        <a:xfrm>
          <a:off x="965200" y="17513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E5A93CE-2807-43EC-A154-FDFB4BAD078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CEA3A153-C64D-4D93-A79A-9357557EC6F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BF2C1A59-B469-462A-BB74-3606E5CB1AB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36B35D5-8B28-4EC2-AA85-D0D47720713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F6DB336E-55EE-4CB9-9F7D-6E08FAAF813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2539</xdr:rowOff>
    </xdr:from>
    <xdr:to>
      <xdr:col>24</xdr:col>
      <xdr:colOff>114300</xdr:colOff>
      <xdr:row>101</xdr:row>
      <xdr:rowOff>104139</xdr:rowOff>
    </xdr:to>
    <xdr:sp macro="" textlink="">
      <xdr:nvSpPr>
        <xdr:cNvPr id="320" name="楕円 319">
          <a:extLst>
            <a:ext uri="{FF2B5EF4-FFF2-40B4-BE49-F238E27FC236}">
              <a16:creationId xmlns:a16="http://schemas.microsoft.com/office/drawing/2014/main" id="{7CF17F10-430B-4C90-A058-83C477BD341E}"/>
            </a:ext>
          </a:extLst>
        </xdr:cNvPr>
        <xdr:cNvSpPr/>
      </xdr:nvSpPr>
      <xdr:spPr>
        <a:xfrm>
          <a:off x="4036060" y="169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88916</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42967FD0-8DFF-4CF6-BC82-F7865FAB83C9}"/>
            </a:ext>
          </a:extLst>
        </xdr:cNvPr>
        <xdr:cNvSpPr txBox="1"/>
      </xdr:nvSpPr>
      <xdr:spPr>
        <a:xfrm>
          <a:off x="4124960" y="1685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138068</xdr:rowOff>
    </xdr:from>
    <xdr:to>
      <xdr:col>20</xdr:col>
      <xdr:colOff>38100</xdr:colOff>
      <xdr:row>101</xdr:row>
      <xdr:rowOff>68218</xdr:rowOff>
    </xdr:to>
    <xdr:sp macro="" textlink="">
      <xdr:nvSpPr>
        <xdr:cNvPr id="322" name="楕円 321">
          <a:extLst>
            <a:ext uri="{FF2B5EF4-FFF2-40B4-BE49-F238E27FC236}">
              <a16:creationId xmlns:a16="http://schemas.microsoft.com/office/drawing/2014/main" id="{59147BD7-B90C-41F4-A126-57E31E79F1FE}"/>
            </a:ext>
          </a:extLst>
        </xdr:cNvPr>
        <xdr:cNvSpPr/>
      </xdr:nvSpPr>
      <xdr:spPr>
        <a:xfrm>
          <a:off x="3312160" y="16902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17418</xdr:rowOff>
    </xdr:from>
    <xdr:to>
      <xdr:col>24</xdr:col>
      <xdr:colOff>63500</xdr:colOff>
      <xdr:row>101</xdr:row>
      <xdr:rowOff>53339</xdr:rowOff>
    </xdr:to>
    <xdr:cxnSp macro="">
      <xdr:nvCxnSpPr>
        <xdr:cNvPr id="323" name="直線コネクタ 322">
          <a:extLst>
            <a:ext uri="{FF2B5EF4-FFF2-40B4-BE49-F238E27FC236}">
              <a16:creationId xmlns:a16="http://schemas.microsoft.com/office/drawing/2014/main" id="{EBB974DD-4CC4-4CF4-869B-C6AB64700E69}"/>
            </a:ext>
          </a:extLst>
        </xdr:cNvPr>
        <xdr:cNvCxnSpPr/>
      </xdr:nvCxnSpPr>
      <xdr:spPr>
        <a:xfrm>
          <a:off x="3355340" y="16949058"/>
          <a:ext cx="73152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103777</xdr:rowOff>
    </xdr:from>
    <xdr:to>
      <xdr:col>15</xdr:col>
      <xdr:colOff>101600</xdr:colOff>
      <xdr:row>101</xdr:row>
      <xdr:rowOff>33927</xdr:rowOff>
    </xdr:to>
    <xdr:sp macro="" textlink="">
      <xdr:nvSpPr>
        <xdr:cNvPr id="324" name="楕円 323">
          <a:extLst>
            <a:ext uri="{FF2B5EF4-FFF2-40B4-BE49-F238E27FC236}">
              <a16:creationId xmlns:a16="http://schemas.microsoft.com/office/drawing/2014/main" id="{36C55A34-70D5-4476-87BC-A5F68722BF3A}"/>
            </a:ext>
          </a:extLst>
        </xdr:cNvPr>
        <xdr:cNvSpPr/>
      </xdr:nvSpPr>
      <xdr:spPr>
        <a:xfrm>
          <a:off x="2514600" y="16867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154577</xdr:rowOff>
    </xdr:from>
    <xdr:to>
      <xdr:col>19</xdr:col>
      <xdr:colOff>177800</xdr:colOff>
      <xdr:row>101</xdr:row>
      <xdr:rowOff>17418</xdr:rowOff>
    </xdr:to>
    <xdr:cxnSp macro="">
      <xdr:nvCxnSpPr>
        <xdr:cNvPr id="325" name="直線コネクタ 324">
          <a:extLst>
            <a:ext uri="{FF2B5EF4-FFF2-40B4-BE49-F238E27FC236}">
              <a16:creationId xmlns:a16="http://schemas.microsoft.com/office/drawing/2014/main" id="{C3945309-D268-4DE4-BE67-B9703CA228BC}"/>
            </a:ext>
          </a:extLst>
        </xdr:cNvPr>
        <xdr:cNvCxnSpPr/>
      </xdr:nvCxnSpPr>
      <xdr:spPr>
        <a:xfrm>
          <a:off x="2565400" y="16918577"/>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69487</xdr:rowOff>
    </xdr:from>
    <xdr:to>
      <xdr:col>10</xdr:col>
      <xdr:colOff>165100</xdr:colOff>
      <xdr:row>100</xdr:row>
      <xdr:rowOff>171087</xdr:rowOff>
    </xdr:to>
    <xdr:sp macro="" textlink="">
      <xdr:nvSpPr>
        <xdr:cNvPr id="326" name="楕円 325">
          <a:extLst>
            <a:ext uri="{FF2B5EF4-FFF2-40B4-BE49-F238E27FC236}">
              <a16:creationId xmlns:a16="http://schemas.microsoft.com/office/drawing/2014/main" id="{9AB5C6DF-2C6C-40C3-AA98-E7808103872A}"/>
            </a:ext>
          </a:extLst>
        </xdr:cNvPr>
        <xdr:cNvSpPr/>
      </xdr:nvSpPr>
      <xdr:spPr>
        <a:xfrm>
          <a:off x="1739900" y="168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120287</xdr:rowOff>
    </xdr:from>
    <xdr:to>
      <xdr:col>15</xdr:col>
      <xdr:colOff>50800</xdr:colOff>
      <xdr:row>100</xdr:row>
      <xdr:rowOff>154577</xdr:rowOff>
    </xdr:to>
    <xdr:cxnSp macro="">
      <xdr:nvCxnSpPr>
        <xdr:cNvPr id="327" name="直線コネクタ 326">
          <a:extLst>
            <a:ext uri="{FF2B5EF4-FFF2-40B4-BE49-F238E27FC236}">
              <a16:creationId xmlns:a16="http://schemas.microsoft.com/office/drawing/2014/main" id="{A6F8ABA1-5DEF-4794-B7A1-A23CFE1EED8B}"/>
            </a:ext>
          </a:extLst>
        </xdr:cNvPr>
        <xdr:cNvCxnSpPr/>
      </xdr:nvCxnSpPr>
      <xdr:spPr>
        <a:xfrm>
          <a:off x="1790700" y="16884287"/>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33564</xdr:rowOff>
    </xdr:from>
    <xdr:to>
      <xdr:col>6</xdr:col>
      <xdr:colOff>38100</xdr:colOff>
      <xdr:row>100</xdr:row>
      <xdr:rowOff>135164</xdr:rowOff>
    </xdr:to>
    <xdr:sp macro="" textlink="">
      <xdr:nvSpPr>
        <xdr:cNvPr id="328" name="楕円 327">
          <a:extLst>
            <a:ext uri="{FF2B5EF4-FFF2-40B4-BE49-F238E27FC236}">
              <a16:creationId xmlns:a16="http://schemas.microsoft.com/office/drawing/2014/main" id="{4BBA661A-4586-4CCB-AF9E-2E7AE153D001}"/>
            </a:ext>
          </a:extLst>
        </xdr:cNvPr>
        <xdr:cNvSpPr/>
      </xdr:nvSpPr>
      <xdr:spPr>
        <a:xfrm>
          <a:off x="965200" y="167975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84364</xdr:rowOff>
    </xdr:from>
    <xdr:to>
      <xdr:col>10</xdr:col>
      <xdr:colOff>114300</xdr:colOff>
      <xdr:row>100</xdr:row>
      <xdr:rowOff>120287</xdr:rowOff>
    </xdr:to>
    <xdr:cxnSp macro="">
      <xdr:nvCxnSpPr>
        <xdr:cNvPr id="329" name="直線コネクタ 328">
          <a:extLst>
            <a:ext uri="{FF2B5EF4-FFF2-40B4-BE49-F238E27FC236}">
              <a16:creationId xmlns:a16="http://schemas.microsoft.com/office/drawing/2014/main" id="{4309D94F-DD82-4E3A-A7F8-D36B5A2849D0}"/>
            </a:ext>
          </a:extLst>
        </xdr:cNvPr>
        <xdr:cNvCxnSpPr/>
      </xdr:nvCxnSpPr>
      <xdr:spPr>
        <a:xfrm>
          <a:off x="1008380" y="1684836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330" name="n_1aveValue【市民会館】&#10;有形固定資産減価償却率">
          <a:extLst>
            <a:ext uri="{FF2B5EF4-FFF2-40B4-BE49-F238E27FC236}">
              <a16:creationId xmlns:a16="http://schemas.microsoft.com/office/drawing/2014/main" id="{EF7B68FD-4A2E-4349-AE87-B8F990EB36B1}"/>
            </a:ext>
          </a:extLst>
        </xdr:cNvPr>
        <xdr:cNvSpPr txBox="1"/>
      </xdr:nvSpPr>
      <xdr:spPr>
        <a:xfrm>
          <a:off x="3170564" y="1768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331" name="n_2aveValue【市民会館】&#10;有形固定資産減価償却率">
          <a:extLst>
            <a:ext uri="{FF2B5EF4-FFF2-40B4-BE49-F238E27FC236}">
              <a16:creationId xmlns:a16="http://schemas.microsoft.com/office/drawing/2014/main" id="{4979C851-3EA0-4C97-ABB9-7C1E55FA353B}"/>
            </a:ext>
          </a:extLst>
        </xdr:cNvPr>
        <xdr:cNvSpPr txBox="1"/>
      </xdr:nvSpPr>
      <xdr:spPr>
        <a:xfrm>
          <a:off x="238570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561</xdr:rowOff>
    </xdr:from>
    <xdr:ext cx="405111" cy="259045"/>
    <xdr:sp macro="" textlink="">
      <xdr:nvSpPr>
        <xdr:cNvPr id="332" name="n_3aveValue【市民会館】&#10;有形固定資産減価償却率">
          <a:extLst>
            <a:ext uri="{FF2B5EF4-FFF2-40B4-BE49-F238E27FC236}">
              <a16:creationId xmlns:a16="http://schemas.microsoft.com/office/drawing/2014/main" id="{E5FE6F62-D39F-4CB3-B579-3F56C448B0CA}"/>
            </a:ext>
          </a:extLst>
        </xdr:cNvPr>
        <xdr:cNvSpPr txBox="1"/>
      </xdr:nvSpPr>
      <xdr:spPr>
        <a:xfrm>
          <a:off x="161100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561</xdr:rowOff>
    </xdr:from>
    <xdr:ext cx="405111" cy="259045"/>
    <xdr:sp macro="" textlink="">
      <xdr:nvSpPr>
        <xdr:cNvPr id="333" name="n_4aveValue【市民会館】&#10;有形固定資産減価償却率">
          <a:extLst>
            <a:ext uri="{FF2B5EF4-FFF2-40B4-BE49-F238E27FC236}">
              <a16:creationId xmlns:a16="http://schemas.microsoft.com/office/drawing/2014/main" id="{D9F558AB-407E-46CA-9567-4194568471B6}"/>
            </a:ext>
          </a:extLst>
        </xdr:cNvPr>
        <xdr:cNvSpPr txBox="1"/>
      </xdr:nvSpPr>
      <xdr:spPr>
        <a:xfrm>
          <a:off x="83630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84745</xdr:rowOff>
    </xdr:from>
    <xdr:ext cx="405111" cy="259045"/>
    <xdr:sp macro="" textlink="">
      <xdr:nvSpPr>
        <xdr:cNvPr id="334" name="n_1mainValue【市民会館】&#10;有形固定資産減価償却率">
          <a:extLst>
            <a:ext uri="{FF2B5EF4-FFF2-40B4-BE49-F238E27FC236}">
              <a16:creationId xmlns:a16="http://schemas.microsoft.com/office/drawing/2014/main" id="{FDB002FF-4542-4457-8D38-383B3E8BBAA9}"/>
            </a:ext>
          </a:extLst>
        </xdr:cNvPr>
        <xdr:cNvSpPr txBox="1"/>
      </xdr:nvSpPr>
      <xdr:spPr>
        <a:xfrm>
          <a:off x="3170564" y="1668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50454</xdr:rowOff>
    </xdr:from>
    <xdr:ext cx="405111" cy="259045"/>
    <xdr:sp macro="" textlink="">
      <xdr:nvSpPr>
        <xdr:cNvPr id="335" name="n_2mainValue【市民会館】&#10;有形固定資産減価償却率">
          <a:extLst>
            <a:ext uri="{FF2B5EF4-FFF2-40B4-BE49-F238E27FC236}">
              <a16:creationId xmlns:a16="http://schemas.microsoft.com/office/drawing/2014/main" id="{6A07EA6B-29F8-465E-95FB-5893F18DEF34}"/>
            </a:ext>
          </a:extLst>
        </xdr:cNvPr>
        <xdr:cNvSpPr txBox="1"/>
      </xdr:nvSpPr>
      <xdr:spPr>
        <a:xfrm>
          <a:off x="2385704" y="1664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16164</xdr:rowOff>
    </xdr:from>
    <xdr:ext cx="405111" cy="259045"/>
    <xdr:sp macro="" textlink="">
      <xdr:nvSpPr>
        <xdr:cNvPr id="336" name="n_3mainValue【市民会館】&#10;有形固定資産減価償却率">
          <a:extLst>
            <a:ext uri="{FF2B5EF4-FFF2-40B4-BE49-F238E27FC236}">
              <a16:creationId xmlns:a16="http://schemas.microsoft.com/office/drawing/2014/main" id="{DBF3BD5F-5A95-4E5C-B139-1666025997FA}"/>
            </a:ext>
          </a:extLst>
        </xdr:cNvPr>
        <xdr:cNvSpPr txBox="1"/>
      </xdr:nvSpPr>
      <xdr:spPr>
        <a:xfrm>
          <a:off x="1611004" y="1661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151691</xdr:rowOff>
    </xdr:from>
    <xdr:ext cx="340478" cy="259045"/>
    <xdr:sp macro="" textlink="">
      <xdr:nvSpPr>
        <xdr:cNvPr id="337" name="n_4mainValue【市民会館】&#10;有形固定資産減価償却率">
          <a:extLst>
            <a:ext uri="{FF2B5EF4-FFF2-40B4-BE49-F238E27FC236}">
              <a16:creationId xmlns:a16="http://schemas.microsoft.com/office/drawing/2014/main" id="{61126DB7-21F2-46C9-8F2B-A0A2607D1D32}"/>
            </a:ext>
          </a:extLst>
        </xdr:cNvPr>
        <xdr:cNvSpPr txBox="1"/>
      </xdr:nvSpPr>
      <xdr:spPr>
        <a:xfrm>
          <a:off x="845761" y="165804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D0F378B-A8B3-42FE-BCAD-7DBCCEBA6C0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D1637333-C6DF-40C0-94F0-AB071807DAF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8D42B4D3-1CF6-444F-8A1E-E9E95003F08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20802EA4-F398-4DD9-8E1A-27E575A8A53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CA04D139-2601-4A15-843D-89161209A02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5C7B62D6-5B2C-4A7D-B83D-F30A4C55A62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C7757D76-C5E0-4787-BD48-7F9D005EDB2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3623930-C2D3-42E9-B607-50B14DF1F9C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ECF7CE95-9735-4C6D-AF30-85650FD0423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19FFCBA8-CE38-4EC2-AEE2-8706B646120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1A1F5E93-0D2F-4BE5-BB5C-C73DFAA5453E}"/>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903994A3-9C04-4778-8C4E-7F6E3671AC66}"/>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D18A8D32-5BEC-47CA-A3D6-BB36E314502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5D34CF72-EC70-44A4-9766-A9E12921C30D}"/>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24C6DAC0-E212-49F7-A8C7-5EFD6BB7EC3C}"/>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A9FA4941-8E97-4CCB-96A7-28494F172499}"/>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BE4A9DCC-CCB4-4912-9BA9-FCDC448AEDBB}"/>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E7B10898-54CE-4CE5-B092-971D2FCAD962}"/>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64830784-D759-476B-9A05-266760B3C016}"/>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9CBCAA70-3134-40F2-989C-577731E98EC5}"/>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FADD1820-0C56-4359-9135-88472702AA1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54E7A5C8-C6A8-4D97-9F14-2AA2D59D120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FFDB78B2-8AFA-4C95-A7B4-605B8C52866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361" name="直線コネクタ 360">
          <a:extLst>
            <a:ext uri="{FF2B5EF4-FFF2-40B4-BE49-F238E27FC236}">
              <a16:creationId xmlns:a16="http://schemas.microsoft.com/office/drawing/2014/main" id="{9BDA374B-D058-44D4-B276-DF8736BB38DC}"/>
            </a:ext>
          </a:extLst>
        </xdr:cNvPr>
        <xdr:cNvCxnSpPr/>
      </xdr:nvCxnSpPr>
      <xdr:spPr>
        <a:xfrm flipV="1">
          <a:off x="9219565" y="1690878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62" name="【市民会館】&#10;一人当たり面積最小値テキスト">
          <a:extLst>
            <a:ext uri="{FF2B5EF4-FFF2-40B4-BE49-F238E27FC236}">
              <a16:creationId xmlns:a16="http://schemas.microsoft.com/office/drawing/2014/main" id="{6F243748-4912-4AFE-B42C-1807AD0A7A55}"/>
            </a:ext>
          </a:extLst>
        </xdr:cNvPr>
        <xdr:cNvSpPr txBox="1"/>
      </xdr:nvSpPr>
      <xdr:spPr>
        <a:xfrm>
          <a:off x="9258300"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63" name="直線コネクタ 362">
          <a:extLst>
            <a:ext uri="{FF2B5EF4-FFF2-40B4-BE49-F238E27FC236}">
              <a16:creationId xmlns:a16="http://schemas.microsoft.com/office/drawing/2014/main" id="{0F95D90D-A9F1-4C89-ABF1-05F553DEFD00}"/>
            </a:ext>
          </a:extLst>
        </xdr:cNvPr>
        <xdr:cNvCxnSpPr/>
      </xdr:nvCxnSpPr>
      <xdr:spPr>
        <a:xfrm>
          <a:off x="915416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364" name="【市民会館】&#10;一人当たり面積最大値テキスト">
          <a:extLst>
            <a:ext uri="{FF2B5EF4-FFF2-40B4-BE49-F238E27FC236}">
              <a16:creationId xmlns:a16="http://schemas.microsoft.com/office/drawing/2014/main" id="{B6E889E3-F348-4CAD-9A5B-E9A5172B7467}"/>
            </a:ext>
          </a:extLst>
        </xdr:cNvPr>
        <xdr:cNvSpPr txBox="1"/>
      </xdr:nvSpPr>
      <xdr:spPr>
        <a:xfrm>
          <a:off x="925830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365" name="直線コネクタ 364">
          <a:extLst>
            <a:ext uri="{FF2B5EF4-FFF2-40B4-BE49-F238E27FC236}">
              <a16:creationId xmlns:a16="http://schemas.microsoft.com/office/drawing/2014/main" id="{3B82823C-288A-430A-B949-929D08DCAEF1}"/>
            </a:ext>
          </a:extLst>
        </xdr:cNvPr>
        <xdr:cNvCxnSpPr/>
      </xdr:nvCxnSpPr>
      <xdr:spPr>
        <a:xfrm>
          <a:off x="915416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366" name="【市民会館】&#10;一人当たり面積平均値テキスト">
          <a:extLst>
            <a:ext uri="{FF2B5EF4-FFF2-40B4-BE49-F238E27FC236}">
              <a16:creationId xmlns:a16="http://schemas.microsoft.com/office/drawing/2014/main" id="{1ECC468F-7374-4F4A-A739-11636F0722F1}"/>
            </a:ext>
          </a:extLst>
        </xdr:cNvPr>
        <xdr:cNvSpPr txBox="1"/>
      </xdr:nvSpPr>
      <xdr:spPr>
        <a:xfrm>
          <a:off x="9258300" y="1788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67" name="フローチャート: 判断 366">
          <a:extLst>
            <a:ext uri="{FF2B5EF4-FFF2-40B4-BE49-F238E27FC236}">
              <a16:creationId xmlns:a16="http://schemas.microsoft.com/office/drawing/2014/main" id="{8FD5022B-AA8E-4301-ACB4-AC91C39E5434}"/>
            </a:ext>
          </a:extLst>
        </xdr:cNvPr>
        <xdr:cNvSpPr/>
      </xdr:nvSpPr>
      <xdr:spPr>
        <a:xfrm>
          <a:off x="9192260" y="17906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368" name="フローチャート: 判断 367">
          <a:extLst>
            <a:ext uri="{FF2B5EF4-FFF2-40B4-BE49-F238E27FC236}">
              <a16:creationId xmlns:a16="http://schemas.microsoft.com/office/drawing/2014/main" id="{4702275E-ABE0-4EA3-B6BC-4231315DD0E0}"/>
            </a:ext>
          </a:extLst>
        </xdr:cNvPr>
        <xdr:cNvSpPr/>
      </xdr:nvSpPr>
      <xdr:spPr>
        <a:xfrm>
          <a:off x="8445500" y="17917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369" name="フローチャート: 判断 368">
          <a:extLst>
            <a:ext uri="{FF2B5EF4-FFF2-40B4-BE49-F238E27FC236}">
              <a16:creationId xmlns:a16="http://schemas.microsoft.com/office/drawing/2014/main" id="{FED432C5-7E6E-457D-820C-2FD6E831C1A5}"/>
            </a:ext>
          </a:extLst>
        </xdr:cNvPr>
        <xdr:cNvSpPr/>
      </xdr:nvSpPr>
      <xdr:spPr>
        <a:xfrm>
          <a:off x="7670800" y="178984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370" name="フローチャート: 判断 369">
          <a:extLst>
            <a:ext uri="{FF2B5EF4-FFF2-40B4-BE49-F238E27FC236}">
              <a16:creationId xmlns:a16="http://schemas.microsoft.com/office/drawing/2014/main" id="{E7552262-8FE6-4C51-B1DD-7D8524075FD9}"/>
            </a:ext>
          </a:extLst>
        </xdr:cNvPr>
        <xdr:cNvSpPr/>
      </xdr:nvSpPr>
      <xdr:spPr>
        <a:xfrm>
          <a:off x="6873240" y="17934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371" name="フローチャート: 判断 370">
          <a:extLst>
            <a:ext uri="{FF2B5EF4-FFF2-40B4-BE49-F238E27FC236}">
              <a16:creationId xmlns:a16="http://schemas.microsoft.com/office/drawing/2014/main" id="{D50BCE44-D48D-4337-BF0B-017006EE8C09}"/>
            </a:ext>
          </a:extLst>
        </xdr:cNvPr>
        <xdr:cNvSpPr/>
      </xdr:nvSpPr>
      <xdr:spPr>
        <a:xfrm>
          <a:off x="6098540" y="1793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1CECDBD5-7B02-410A-A526-CA8AD3E5FA3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52A18E2-7285-4771-8083-83E882D9B2D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31EEE51-6E67-4FF4-819D-16D468A34D5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C4D05A9D-9B87-4FB5-A4F8-E69C70C545C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9B5774C2-28E9-4405-92D3-3674C14821D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103887</xdr:rowOff>
    </xdr:from>
    <xdr:to>
      <xdr:col>55</xdr:col>
      <xdr:colOff>50800</xdr:colOff>
      <xdr:row>107</xdr:row>
      <xdr:rowOff>34037</xdr:rowOff>
    </xdr:to>
    <xdr:sp macro="" textlink="">
      <xdr:nvSpPr>
        <xdr:cNvPr id="377" name="楕円 376">
          <a:extLst>
            <a:ext uri="{FF2B5EF4-FFF2-40B4-BE49-F238E27FC236}">
              <a16:creationId xmlns:a16="http://schemas.microsoft.com/office/drawing/2014/main" id="{A2153816-CD70-4E4E-B495-265AB0723BE2}"/>
            </a:ext>
          </a:extLst>
        </xdr:cNvPr>
        <xdr:cNvSpPr/>
      </xdr:nvSpPr>
      <xdr:spPr>
        <a:xfrm>
          <a:off x="9192260" y="178737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126764</xdr:rowOff>
    </xdr:from>
    <xdr:ext cx="469744" cy="259045"/>
    <xdr:sp macro="" textlink="">
      <xdr:nvSpPr>
        <xdr:cNvPr id="378" name="【市民会館】&#10;一人当たり面積該当値テキスト">
          <a:extLst>
            <a:ext uri="{FF2B5EF4-FFF2-40B4-BE49-F238E27FC236}">
              <a16:creationId xmlns:a16="http://schemas.microsoft.com/office/drawing/2014/main" id="{E068F755-A4F6-4E42-A3C6-14C1AAC60F7D}"/>
            </a:ext>
          </a:extLst>
        </xdr:cNvPr>
        <xdr:cNvSpPr txBox="1"/>
      </xdr:nvSpPr>
      <xdr:spPr>
        <a:xfrm>
          <a:off x="9258300" y="1772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119507</xdr:rowOff>
    </xdr:from>
    <xdr:to>
      <xdr:col>50</xdr:col>
      <xdr:colOff>165100</xdr:colOff>
      <xdr:row>107</xdr:row>
      <xdr:rowOff>49657</xdr:rowOff>
    </xdr:to>
    <xdr:sp macro="" textlink="">
      <xdr:nvSpPr>
        <xdr:cNvPr id="379" name="楕円 378">
          <a:extLst>
            <a:ext uri="{FF2B5EF4-FFF2-40B4-BE49-F238E27FC236}">
              <a16:creationId xmlns:a16="http://schemas.microsoft.com/office/drawing/2014/main" id="{B10B268D-69A8-418D-89DA-61EB975D9FDF}"/>
            </a:ext>
          </a:extLst>
        </xdr:cNvPr>
        <xdr:cNvSpPr/>
      </xdr:nvSpPr>
      <xdr:spPr>
        <a:xfrm>
          <a:off x="8445500" y="17889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154687</xdr:rowOff>
    </xdr:from>
    <xdr:to>
      <xdr:col>55</xdr:col>
      <xdr:colOff>0</xdr:colOff>
      <xdr:row>106</xdr:row>
      <xdr:rowOff>170307</xdr:rowOff>
    </xdr:to>
    <xdr:cxnSp macro="">
      <xdr:nvCxnSpPr>
        <xdr:cNvPr id="380" name="直線コネクタ 379">
          <a:extLst>
            <a:ext uri="{FF2B5EF4-FFF2-40B4-BE49-F238E27FC236}">
              <a16:creationId xmlns:a16="http://schemas.microsoft.com/office/drawing/2014/main" id="{5C9DDC4C-93C3-414F-BD06-AC0630193E93}"/>
            </a:ext>
          </a:extLst>
        </xdr:cNvPr>
        <xdr:cNvCxnSpPr/>
      </xdr:nvCxnSpPr>
      <xdr:spPr>
        <a:xfrm flipV="1">
          <a:off x="8496300" y="17924527"/>
          <a:ext cx="7239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130556</xdr:rowOff>
    </xdr:from>
    <xdr:to>
      <xdr:col>46</xdr:col>
      <xdr:colOff>38100</xdr:colOff>
      <xdr:row>107</xdr:row>
      <xdr:rowOff>60706</xdr:rowOff>
    </xdr:to>
    <xdr:sp macro="" textlink="">
      <xdr:nvSpPr>
        <xdr:cNvPr id="381" name="楕円 380">
          <a:extLst>
            <a:ext uri="{FF2B5EF4-FFF2-40B4-BE49-F238E27FC236}">
              <a16:creationId xmlns:a16="http://schemas.microsoft.com/office/drawing/2014/main" id="{3CE4A75D-D774-492F-A3AA-92F6BB27E04F}"/>
            </a:ext>
          </a:extLst>
        </xdr:cNvPr>
        <xdr:cNvSpPr/>
      </xdr:nvSpPr>
      <xdr:spPr>
        <a:xfrm>
          <a:off x="7670800" y="17900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170307</xdr:rowOff>
    </xdr:from>
    <xdr:to>
      <xdr:col>50</xdr:col>
      <xdr:colOff>114300</xdr:colOff>
      <xdr:row>107</xdr:row>
      <xdr:rowOff>9906</xdr:rowOff>
    </xdr:to>
    <xdr:cxnSp macro="">
      <xdr:nvCxnSpPr>
        <xdr:cNvPr id="382" name="直線コネクタ 381">
          <a:extLst>
            <a:ext uri="{FF2B5EF4-FFF2-40B4-BE49-F238E27FC236}">
              <a16:creationId xmlns:a16="http://schemas.microsoft.com/office/drawing/2014/main" id="{5C376A7D-9AEC-4D8F-BC29-B4DD21B9D23D}"/>
            </a:ext>
          </a:extLst>
        </xdr:cNvPr>
        <xdr:cNvCxnSpPr/>
      </xdr:nvCxnSpPr>
      <xdr:spPr>
        <a:xfrm flipV="1">
          <a:off x="7713980" y="17940147"/>
          <a:ext cx="78232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139319</xdr:rowOff>
    </xdr:from>
    <xdr:to>
      <xdr:col>41</xdr:col>
      <xdr:colOff>101600</xdr:colOff>
      <xdr:row>107</xdr:row>
      <xdr:rowOff>69469</xdr:rowOff>
    </xdr:to>
    <xdr:sp macro="" textlink="">
      <xdr:nvSpPr>
        <xdr:cNvPr id="383" name="楕円 382">
          <a:extLst>
            <a:ext uri="{FF2B5EF4-FFF2-40B4-BE49-F238E27FC236}">
              <a16:creationId xmlns:a16="http://schemas.microsoft.com/office/drawing/2014/main" id="{01BE4CB7-0BA7-4FD4-AEEE-774C1C860FBC}"/>
            </a:ext>
          </a:extLst>
        </xdr:cNvPr>
        <xdr:cNvSpPr/>
      </xdr:nvSpPr>
      <xdr:spPr>
        <a:xfrm>
          <a:off x="6873240" y="17909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xdr:rowOff>
    </xdr:from>
    <xdr:to>
      <xdr:col>45</xdr:col>
      <xdr:colOff>177800</xdr:colOff>
      <xdr:row>107</xdr:row>
      <xdr:rowOff>18669</xdr:rowOff>
    </xdr:to>
    <xdr:cxnSp macro="">
      <xdr:nvCxnSpPr>
        <xdr:cNvPr id="384" name="直線コネクタ 383">
          <a:extLst>
            <a:ext uri="{FF2B5EF4-FFF2-40B4-BE49-F238E27FC236}">
              <a16:creationId xmlns:a16="http://schemas.microsoft.com/office/drawing/2014/main" id="{B00A2681-B3E7-47C9-9A88-B2DE0A8A7121}"/>
            </a:ext>
          </a:extLst>
        </xdr:cNvPr>
        <xdr:cNvCxnSpPr/>
      </xdr:nvCxnSpPr>
      <xdr:spPr>
        <a:xfrm flipV="1">
          <a:off x="6924040" y="17947386"/>
          <a:ext cx="78994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149606</xdr:rowOff>
    </xdr:from>
    <xdr:to>
      <xdr:col>36</xdr:col>
      <xdr:colOff>165100</xdr:colOff>
      <xdr:row>107</xdr:row>
      <xdr:rowOff>79756</xdr:rowOff>
    </xdr:to>
    <xdr:sp macro="" textlink="">
      <xdr:nvSpPr>
        <xdr:cNvPr id="385" name="楕円 384">
          <a:extLst>
            <a:ext uri="{FF2B5EF4-FFF2-40B4-BE49-F238E27FC236}">
              <a16:creationId xmlns:a16="http://schemas.microsoft.com/office/drawing/2014/main" id="{2B3139E6-8E70-46C5-9ECD-EF76EF8251C2}"/>
            </a:ext>
          </a:extLst>
        </xdr:cNvPr>
        <xdr:cNvSpPr/>
      </xdr:nvSpPr>
      <xdr:spPr>
        <a:xfrm>
          <a:off x="6098540" y="17919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18669</xdr:rowOff>
    </xdr:from>
    <xdr:to>
      <xdr:col>41</xdr:col>
      <xdr:colOff>50800</xdr:colOff>
      <xdr:row>107</xdr:row>
      <xdr:rowOff>28956</xdr:rowOff>
    </xdr:to>
    <xdr:cxnSp macro="">
      <xdr:nvCxnSpPr>
        <xdr:cNvPr id="386" name="直線コネクタ 385">
          <a:extLst>
            <a:ext uri="{FF2B5EF4-FFF2-40B4-BE49-F238E27FC236}">
              <a16:creationId xmlns:a16="http://schemas.microsoft.com/office/drawing/2014/main" id="{C87714B3-DD23-41AE-BA53-722CF61540DB}"/>
            </a:ext>
          </a:extLst>
        </xdr:cNvPr>
        <xdr:cNvCxnSpPr/>
      </xdr:nvCxnSpPr>
      <xdr:spPr>
        <a:xfrm flipV="1">
          <a:off x="6149340" y="17956149"/>
          <a:ext cx="7747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69359</xdr:rowOff>
    </xdr:from>
    <xdr:ext cx="469744" cy="259045"/>
    <xdr:sp macro="" textlink="">
      <xdr:nvSpPr>
        <xdr:cNvPr id="387" name="n_1aveValue【市民会館】&#10;一人当たり面積">
          <a:extLst>
            <a:ext uri="{FF2B5EF4-FFF2-40B4-BE49-F238E27FC236}">
              <a16:creationId xmlns:a16="http://schemas.microsoft.com/office/drawing/2014/main" id="{38C46C1C-6295-4178-9A85-F1FB30E7422A}"/>
            </a:ext>
          </a:extLst>
        </xdr:cNvPr>
        <xdr:cNvSpPr txBox="1"/>
      </xdr:nvSpPr>
      <xdr:spPr>
        <a:xfrm>
          <a:off x="8271587" y="1800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75328</xdr:rowOff>
    </xdr:from>
    <xdr:ext cx="469744" cy="259045"/>
    <xdr:sp macro="" textlink="">
      <xdr:nvSpPr>
        <xdr:cNvPr id="388" name="n_2aveValue【市民会館】&#10;一人当たり面積">
          <a:extLst>
            <a:ext uri="{FF2B5EF4-FFF2-40B4-BE49-F238E27FC236}">
              <a16:creationId xmlns:a16="http://schemas.microsoft.com/office/drawing/2014/main" id="{264D2DC0-BA44-4752-8CA9-802ECD5F618C}"/>
            </a:ext>
          </a:extLst>
        </xdr:cNvPr>
        <xdr:cNvSpPr txBox="1"/>
      </xdr:nvSpPr>
      <xdr:spPr>
        <a:xfrm>
          <a:off x="7509587" y="1767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86123</xdr:rowOff>
    </xdr:from>
    <xdr:ext cx="469744" cy="259045"/>
    <xdr:sp macro="" textlink="">
      <xdr:nvSpPr>
        <xdr:cNvPr id="389" name="n_3aveValue【市民会館】&#10;一人当たり面積">
          <a:extLst>
            <a:ext uri="{FF2B5EF4-FFF2-40B4-BE49-F238E27FC236}">
              <a16:creationId xmlns:a16="http://schemas.microsoft.com/office/drawing/2014/main" id="{078D56A7-6FBB-4B6B-A17B-61C6D3DE453C}"/>
            </a:ext>
          </a:extLst>
        </xdr:cNvPr>
        <xdr:cNvSpPr txBox="1"/>
      </xdr:nvSpPr>
      <xdr:spPr>
        <a:xfrm>
          <a:off x="6712027" y="1802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390" name="n_4aveValue【市民会館】&#10;一人当たり面積">
          <a:extLst>
            <a:ext uri="{FF2B5EF4-FFF2-40B4-BE49-F238E27FC236}">
              <a16:creationId xmlns:a16="http://schemas.microsoft.com/office/drawing/2014/main" id="{4FC7D384-6441-4E56-BB72-66683342AB03}"/>
            </a:ext>
          </a:extLst>
        </xdr:cNvPr>
        <xdr:cNvSpPr txBox="1"/>
      </xdr:nvSpPr>
      <xdr:spPr>
        <a:xfrm>
          <a:off x="59373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66184</xdr:rowOff>
    </xdr:from>
    <xdr:ext cx="469744" cy="259045"/>
    <xdr:sp macro="" textlink="">
      <xdr:nvSpPr>
        <xdr:cNvPr id="391" name="n_1mainValue【市民会館】&#10;一人当たり面積">
          <a:extLst>
            <a:ext uri="{FF2B5EF4-FFF2-40B4-BE49-F238E27FC236}">
              <a16:creationId xmlns:a16="http://schemas.microsoft.com/office/drawing/2014/main" id="{01134B13-E9B8-4081-A29C-4099CDC7C848}"/>
            </a:ext>
          </a:extLst>
        </xdr:cNvPr>
        <xdr:cNvSpPr txBox="1"/>
      </xdr:nvSpPr>
      <xdr:spPr>
        <a:xfrm>
          <a:off x="8271587" y="176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51833</xdr:rowOff>
    </xdr:from>
    <xdr:ext cx="469744" cy="259045"/>
    <xdr:sp macro="" textlink="">
      <xdr:nvSpPr>
        <xdr:cNvPr id="392" name="n_2mainValue【市民会館】&#10;一人当たり面積">
          <a:extLst>
            <a:ext uri="{FF2B5EF4-FFF2-40B4-BE49-F238E27FC236}">
              <a16:creationId xmlns:a16="http://schemas.microsoft.com/office/drawing/2014/main" id="{FD3B71D5-1F84-4FFB-B9BF-74E534EC2F92}"/>
            </a:ext>
          </a:extLst>
        </xdr:cNvPr>
        <xdr:cNvSpPr txBox="1"/>
      </xdr:nvSpPr>
      <xdr:spPr>
        <a:xfrm>
          <a:off x="7509587" y="1798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85996</xdr:rowOff>
    </xdr:from>
    <xdr:ext cx="469744" cy="259045"/>
    <xdr:sp macro="" textlink="">
      <xdr:nvSpPr>
        <xdr:cNvPr id="393" name="n_3mainValue【市民会館】&#10;一人当たり面積">
          <a:extLst>
            <a:ext uri="{FF2B5EF4-FFF2-40B4-BE49-F238E27FC236}">
              <a16:creationId xmlns:a16="http://schemas.microsoft.com/office/drawing/2014/main" id="{E823C054-FA82-46D2-95B5-6F00831EA4FE}"/>
            </a:ext>
          </a:extLst>
        </xdr:cNvPr>
        <xdr:cNvSpPr txBox="1"/>
      </xdr:nvSpPr>
      <xdr:spPr>
        <a:xfrm>
          <a:off x="6712027" y="1768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96283</xdr:rowOff>
    </xdr:from>
    <xdr:ext cx="469744" cy="259045"/>
    <xdr:sp macro="" textlink="">
      <xdr:nvSpPr>
        <xdr:cNvPr id="394" name="n_4mainValue【市民会館】&#10;一人当たり面積">
          <a:extLst>
            <a:ext uri="{FF2B5EF4-FFF2-40B4-BE49-F238E27FC236}">
              <a16:creationId xmlns:a16="http://schemas.microsoft.com/office/drawing/2014/main" id="{58510E8E-658D-4519-A116-5ECCE88083A0}"/>
            </a:ext>
          </a:extLst>
        </xdr:cNvPr>
        <xdr:cNvSpPr txBox="1"/>
      </xdr:nvSpPr>
      <xdr:spPr>
        <a:xfrm>
          <a:off x="5937327"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281E5A4-C098-4BB2-BE74-5E960F9DD79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F3AB74A-AFB1-4D06-9171-3555D0719D8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B336226-BB23-485E-92BC-C589B1BE9A3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D36C13A-37EA-4D4A-B63A-AD0235BA876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D9E7EA0-D4D5-47C7-8D45-1707A2B6F17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CC479027-AF70-4E44-B91A-8E9FB47BB89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B71DBE7-928B-4E49-A434-6F04A813FA9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E819925-6E1C-4AF5-A745-7333549B033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E433539-1B35-416D-AAF3-2EE4DB95953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C8D7105-B47C-4EE5-9525-EDD35899336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9A6F5986-7D0F-43DD-B081-DE55DC75C8D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6A9812D1-2289-4661-ADB1-52833178AAA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54038607-E96E-4E69-A3F6-A2899C11E32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59A8B962-25FF-4D2A-BC7C-344DF465BB4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D3DF1F28-E698-45F5-987B-38065F1D63D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86E33E9D-D468-4819-B0CA-9A6E505154F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5400C9A9-5109-4CD6-B23C-68A900E3B08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65CC0DB1-6DFF-4EE4-AC8B-486E69AEC66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E170313C-E0D3-4BFC-B934-E94AF34F6A5A}"/>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56171D5D-EFAB-4A28-A62B-2DF9CFDC3C1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ADDDBCC0-B63A-47D8-B7B9-BF857AD76BD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4B18EE31-E96F-4E55-A755-306C85D3B5F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14E3334B-A892-4F3A-B215-9EC1EB396A2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9EBA4B5B-0B1A-41BF-BF80-356EF4C03D0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E8E0EA2F-DF98-45A5-ADCA-65157AC1218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AF77DC8C-E215-426B-9EF7-B7E0D7FF3765}"/>
            </a:ext>
          </a:extLst>
        </xdr:cNvPr>
        <xdr:cNvCxnSpPr/>
      </xdr:nvCxnSpPr>
      <xdr:spPr>
        <a:xfrm flipV="1">
          <a:off x="14375764" y="558382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8EB7084E-B68A-4032-9343-FB8AD6F0ED6F}"/>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181C0437-2078-4E30-904C-B023B9367FA4}"/>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D4453A3E-B961-41AB-845A-F6D4467970FB}"/>
            </a:ext>
          </a:extLst>
        </xdr:cNvPr>
        <xdr:cNvSpPr txBox="1"/>
      </xdr:nvSpPr>
      <xdr:spPr>
        <a:xfrm>
          <a:off x="14414500" y="5366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424" name="直線コネクタ 423">
          <a:extLst>
            <a:ext uri="{FF2B5EF4-FFF2-40B4-BE49-F238E27FC236}">
              <a16:creationId xmlns:a16="http://schemas.microsoft.com/office/drawing/2014/main" id="{C021635B-31A1-4096-B8F0-8F23C4286F9A}"/>
            </a:ext>
          </a:extLst>
        </xdr:cNvPr>
        <xdr:cNvCxnSpPr/>
      </xdr:nvCxnSpPr>
      <xdr:spPr>
        <a:xfrm>
          <a:off x="14287500" y="5583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DEAFCE14-643F-42E3-AD32-3EE108134B8C}"/>
            </a:ext>
          </a:extLst>
        </xdr:cNvPr>
        <xdr:cNvSpPr txBox="1"/>
      </xdr:nvSpPr>
      <xdr:spPr>
        <a:xfrm>
          <a:off x="144145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26" name="フローチャート: 判断 425">
          <a:extLst>
            <a:ext uri="{FF2B5EF4-FFF2-40B4-BE49-F238E27FC236}">
              <a16:creationId xmlns:a16="http://schemas.microsoft.com/office/drawing/2014/main" id="{D1A473C0-73E8-4D04-B223-CFB66AC7A70E}"/>
            </a:ext>
          </a:extLst>
        </xdr:cNvPr>
        <xdr:cNvSpPr/>
      </xdr:nvSpPr>
      <xdr:spPr>
        <a:xfrm>
          <a:off x="14325600" y="62884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27" name="フローチャート: 判断 426">
          <a:extLst>
            <a:ext uri="{FF2B5EF4-FFF2-40B4-BE49-F238E27FC236}">
              <a16:creationId xmlns:a16="http://schemas.microsoft.com/office/drawing/2014/main" id="{0845FA2C-5CFE-44F4-A42C-3418D9B9948A}"/>
            </a:ext>
          </a:extLst>
        </xdr:cNvPr>
        <xdr:cNvSpPr/>
      </xdr:nvSpPr>
      <xdr:spPr>
        <a:xfrm>
          <a:off x="1357884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428" name="フローチャート: 判断 427">
          <a:extLst>
            <a:ext uri="{FF2B5EF4-FFF2-40B4-BE49-F238E27FC236}">
              <a16:creationId xmlns:a16="http://schemas.microsoft.com/office/drawing/2014/main" id="{869856AA-5109-47A0-B695-4D02E8E50CA9}"/>
            </a:ext>
          </a:extLst>
        </xdr:cNvPr>
        <xdr:cNvSpPr/>
      </xdr:nvSpPr>
      <xdr:spPr>
        <a:xfrm>
          <a:off x="1280414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a:extLst>
            <a:ext uri="{FF2B5EF4-FFF2-40B4-BE49-F238E27FC236}">
              <a16:creationId xmlns:a16="http://schemas.microsoft.com/office/drawing/2014/main" id="{28D0448E-BC40-444A-9DE6-C0C82BDE1811}"/>
            </a:ext>
          </a:extLst>
        </xdr:cNvPr>
        <xdr:cNvSpPr/>
      </xdr:nvSpPr>
      <xdr:spPr>
        <a:xfrm>
          <a:off x="12029440" y="6361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430" name="フローチャート: 判断 429">
          <a:extLst>
            <a:ext uri="{FF2B5EF4-FFF2-40B4-BE49-F238E27FC236}">
              <a16:creationId xmlns:a16="http://schemas.microsoft.com/office/drawing/2014/main" id="{5474CEE2-1097-44ED-9291-A89F733C31DD}"/>
            </a:ext>
          </a:extLst>
        </xdr:cNvPr>
        <xdr:cNvSpPr/>
      </xdr:nvSpPr>
      <xdr:spPr>
        <a:xfrm>
          <a:off x="1123188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43AF25C-3C44-4F08-AB3D-2490A9A9C87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24F56DB-6E10-44D7-8E86-91BF0E2B876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28BC62D-53DE-4D6D-993A-9A50722046B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78E9564-F5C0-4341-812C-EB2512A1990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A144BBD-C88B-4E19-BFBD-BBA5BAF90C1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142966</xdr:rowOff>
    </xdr:from>
    <xdr:to>
      <xdr:col>85</xdr:col>
      <xdr:colOff>177800</xdr:colOff>
      <xdr:row>41</xdr:row>
      <xdr:rowOff>73116</xdr:rowOff>
    </xdr:to>
    <xdr:sp macro="" textlink="">
      <xdr:nvSpPr>
        <xdr:cNvPr id="436" name="楕円 435">
          <a:extLst>
            <a:ext uri="{FF2B5EF4-FFF2-40B4-BE49-F238E27FC236}">
              <a16:creationId xmlns:a16="http://schemas.microsoft.com/office/drawing/2014/main" id="{FEC4A821-6433-41AC-95A7-274E4F6FFF6D}"/>
            </a:ext>
          </a:extLst>
        </xdr:cNvPr>
        <xdr:cNvSpPr/>
      </xdr:nvSpPr>
      <xdr:spPr>
        <a:xfrm>
          <a:off x="14325600" y="68485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121393</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751AE250-0F20-4B24-AA83-510E3661CD1E}"/>
            </a:ext>
          </a:extLst>
        </xdr:cNvPr>
        <xdr:cNvSpPr txBox="1"/>
      </xdr:nvSpPr>
      <xdr:spPr>
        <a:xfrm>
          <a:off x="14414500"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92347</xdr:rowOff>
    </xdr:from>
    <xdr:to>
      <xdr:col>81</xdr:col>
      <xdr:colOff>101600</xdr:colOff>
      <xdr:row>41</xdr:row>
      <xdr:rowOff>22497</xdr:rowOff>
    </xdr:to>
    <xdr:sp macro="" textlink="">
      <xdr:nvSpPr>
        <xdr:cNvPr id="438" name="楕円 437">
          <a:extLst>
            <a:ext uri="{FF2B5EF4-FFF2-40B4-BE49-F238E27FC236}">
              <a16:creationId xmlns:a16="http://schemas.microsoft.com/office/drawing/2014/main" id="{5BE3714C-5DE0-43D7-96BE-90DB9B278C1B}"/>
            </a:ext>
          </a:extLst>
        </xdr:cNvPr>
        <xdr:cNvSpPr/>
      </xdr:nvSpPr>
      <xdr:spPr>
        <a:xfrm>
          <a:off x="13578840" y="6797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143147</xdr:rowOff>
    </xdr:from>
    <xdr:to>
      <xdr:col>85</xdr:col>
      <xdr:colOff>127000</xdr:colOff>
      <xdr:row>41</xdr:row>
      <xdr:rowOff>22316</xdr:rowOff>
    </xdr:to>
    <xdr:cxnSp macro="">
      <xdr:nvCxnSpPr>
        <xdr:cNvPr id="439" name="直線コネクタ 438">
          <a:extLst>
            <a:ext uri="{FF2B5EF4-FFF2-40B4-BE49-F238E27FC236}">
              <a16:creationId xmlns:a16="http://schemas.microsoft.com/office/drawing/2014/main" id="{D0386B7B-8D01-4480-B0D7-E16E004E07DA}"/>
            </a:ext>
          </a:extLst>
        </xdr:cNvPr>
        <xdr:cNvCxnSpPr/>
      </xdr:nvCxnSpPr>
      <xdr:spPr>
        <a:xfrm>
          <a:off x="13629640" y="6848747"/>
          <a:ext cx="74676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41728</xdr:rowOff>
    </xdr:from>
    <xdr:to>
      <xdr:col>76</xdr:col>
      <xdr:colOff>165100</xdr:colOff>
      <xdr:row>40</xdr:row>
      <xdr:rowOff>143328</xdr:rowOff>
    </xdr:to>
    <xdr:sp macro="" textlink="">
      <xdr:nvSpPr>
        <xdr:cNvPr id="440" name="楕円 439">
          <a:extLst>
            <a:ext uri="{FF2B5EF4-FFF2-40B4-BE49-F238E27FC236}">
              <a16:creationId xmlns:a16="http://schemas.microsoft.com/office/drawing/2014/main" id="{7BEB728E-48A3-489F-AB40-635FC3DD4E17}"/>
            </a:ext>
          </a:extLst>
        </xdr:cNvPr>
        <xdr:cNvSpPr/>
      </xdr:nvSpPr>
      <xdr:spPr>
        <a:xfrm>
          <a:off x="12804140" y="67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92528</xdr:rowOff>
    </xdr:from>
    <xdr:to>
      <xdr:col>81</xdr:col>
      <xdr:colOff>50800</xdr:colOff>
      <xdr:row>40</xdr:row>
      <xdr:rowOff>143147</xdr:rowOff>
    </xdr:to>
    <xdr:cxnSp macro="">
      <xdr:nvCxnSpPr>
        <xdr:cNvPr id="441" name="直線コネクタ 440">
          <a:extLst>
            <a:ext uri="{FF2B5EF4-FFF2-40B4-BE49-F238E27FC236}">
              <a16:creationId xmlns:a16="http://schemas.microsoft.com/office/drawing/2014/main" id="{EB696249-6169-4A17-8A38-3B2939110754}"/>
            </a:ext>
          </a:extLst>
        </xdr:cNvPr>
        <xdr:cNvCxnSpPr/>
      </xdr:nvCxnSpPr>
      <xdr:spPr>
        <a:xfrm>
          <a:off x="12854940" y="6798128"/>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442" name="楕円 441">
          <a:extLst>
            <a:ext uri="{FF2B5EF4-FFF2-40B4-BE49-F238E27FC236}">
              <a16:creationId xmlns:a16="http://schemas.microsoft.com/office/drawing/2014/main" id="{1AAD753A-DA3C-44B0-80C2-9B2247894656}"/>
            </a:ext>
          </a:extLst>
        </xdr:cNvPr>
        <xdr:cNvSpPr/>
      </xdr:nvSpPr>
      <xdr:spPr>
        <a:xfrm>
          <a:off x="12029440" y="670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43543</xdr:rowOff>
    </xdr:from>
    <xdr:to>
      <xdr:col>76</xdr:col>
      <xdr:colOff>114300</xdr:colOff>
      <xdr:row>40</xdr:row>
      <xdr:rowOff>92528</xdr:rowOff>
    </xdr:to>
    <xdr:cxnSp macro="">
      <xdr:nvCxnSpPr>
        <xdr:cNvPr id="443" name="直線コネクタ 442">
          <a:extLst>
            <a:ext uri="{FF2B5EF4-FFF2-40B4-BE49-F238E27FC236}">
              <a16:creationId xmlns:a16="http://schemas.microsoft.com/office/drawing/2014/main" id="{7E591B2E-4B2F-47FA-9EBD-B4C688AF5FA9}"/>
            </a:ext>
          </a:extLst>
        </xdr:cNvPr>
        <xdr:cNvCxnSpPr/>
      </xdr:nvCxnSpPr>
      <xdr:spPr>
        <a:xfrm>
          <a:off x="12072620" y="6749143"/>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131535</xdr:rowOff>
    </xdr:from>
    <xdr:to>
      <xdr:col>67</xdr:col>
      <xdr:colOff>101600</xdr:colOff>
      <xdr:row>40</xdr:row>
      <xdr:rowOff>61685</xdr:rowOff>
    </xdr:to>
    <xdr:sp macro="" textlink="">
      <xdr:nvSpPr>
        <xdr:cNvPr id="444" name="楕円 443">
          <a:extLst>
            <a:ext uri="{FF2B5EF4-FFF2-40B4-BE49-F238E27FC236}">
              <a16:creationId xmlns:a16="http://schemas.microsoft.com/office/drawing/2014/main" id="{21C2B861-6BC0-4401-8FA8-6F69E3C4136B}"/>
            </a:ext>
          </a:extLst>
        </xdr:cNvPr>
        <xdr:cNvSpPr/>
      </xdr:nvSpPr>
      <xdr:spPr>
        <a:xfrm>
          <a:off x="11231880" y="666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xdr:rowOff>
    </xdr:from>
    <xdr:to>
      <xdr:col>71</xdr:col>
      <xdr:colOff>177800</xdr:colOff>
      <xdr:row>40</xdr:row>
      <xdr:rowOff>43543</xdr:rowOff>
    </xdr:to>
    <xdr:cxnSp macro="">
      <xdr:nvCxnSpPr>
        <xdr:cNvPr id="445" name="直線コネクタ 444">
          <a:extLst>
            <a:ext uri="{FF2B5EF4-FFF2-40B4-BE49-F238E27FC236}">
              <a16:creationId xmlns:a16="http://schemas.microsoft.com/office/drawing/2014/main" id="{D60BAAF3-69FD-491C-A842-FBDC5A24FE38}"/>
            </a:ext>
          </a:extLst>
        </xdr:cNvPr>
        <xdr:cNvCxnSpPr/>
      </xdr:nvCxnSpPr>
      <xdr:spPr>
        <a:xfrm>
          <a:off x="11282680" y="6716485"/>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E8ED8C51-D4B4-41B3-9637-31041CA3C954}"/>
            </a:ext>
          </a:extLst>
        </xdr:cNvPr>
        <xdr:cNvSpPr txBox="1"/>
      </xdr:nvSpPr>
      <xdr:spPr>
        <a:xfrm>
          <a:off x="13437244" y="615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47030989-23EC-4668-8E15-88A3F2D0393C}"/>
            </a:ext>
          </a:extLst>
        </xdr:cNvPr>
        <xdr:cNvSpPr txBox="1"/>
      </xdr:nvSpPr>
      <xdr:spPr>
        <a:xfrm>
          <a:off x="126752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9DDD983C-07FF-44A7-96E7-9E6A85FF9429}"/>
            </a:ext>
          </a:extLst>
        </xdr:cNvPr>
        <xdr:cNvSpPr txBox="1"/>
      </xdr:nvSpPr>
      <xdr:spPr>
        <a:xfrm>
          <a:off x="119005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8AF387D0-DCD7-4271-999D-4D53019F6784}"/>
            </a:ext>
          </a:extLst>
        </xdr:cNvPr>
        <xdr:cNvSpPr txBox="1"/>
      </xdr:nvSpPr>
      <xdr:spPr>
        <a:xfrm>
          <a:off x="1110298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13624</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B54AE90D-02B0-4505-8635-2D905E98FC94}"/>
            </a:ext>
          </a:extLst>
        </xdr:cNvPr>
        <xdr:cNvSpPr txBox="1"/>
      </xdr:nvSpPr>
      <xdr:spPr>
        <a:xfrm>
          <a:off x="13437244" y="688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134455</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5482748B-7398-48A2-939D-87C09B666D99}"/>
            </a:ext>
          </a:extLst>
        </xdr:cNvPr>
        <xdr:cNvSpPr txBox="1"/>
      </xdr:nvSpPr>
      <xdr:spPr>
        <a:xfrm>
          <a:off x="12675244"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E0858574-F059-4E58-A39A-6ED46C5D39AD}"/>
            </a:ext>
          </a:extLst>
        </xdr:cNvPr>
        <xdr:cNvSpPr txBox="1"/>
      </xdr:nvSpPr>
      <xdr:spPr>
        <a:xfrm>
          <a:off x="11900544"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52812</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2BA93638-8FC0-4709-948E-2F3DE88A8260}"/>
            </a:ext>
          </a:extLst>
        </xdr:cNvPr>
        <xdr:cNvSpPr txBox="1"/>
      </xdr:nvSpPr>
      <xdr:spPr>
        <a:xfrm>
          <a:off x="11102984"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F2B2EA9F-3493-43EA-B20B-40936B86CCB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0C8CE70-AEE2-4E3A-811F-6B5C1C44AB0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957D4C88-F488-46F7-A10C-F3E00C43A8C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4679F67B-A612-4744-AE2D-3AF3F2A3A01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26BEB975-0A86-4B21-A985-0E59291276A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ED8F2E6B-7EB3-44C2-9DE3-92EE59EE041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425A277-7E90-4A0A-8B2E-D163C8F2005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ED68523B-E27A-4381-9DF7-DADCB487148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418D6F5E-4FD7-484A-90FF-D755269D8A0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124D16FA-7B6B-47E0-A9BA-B0AFCD9B592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BEBBDF27-CC5E-405A-B08C-5A00AEF21E52}"/>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C387D40E-C0F8-46AE-9A09-8307ADA5754A}"/>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9BF18BF3-A885-4DAB-AFB6-5056BE1B39F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7" name="テキスト ボックス 466">
          <a:extLst>
            <a:ext uri="{FF2B5EF4-FFF2-40B4-BE49-F238E27FC236}">
              <a16:creationId xmlns:a16="http://schemas.microsoft.com/office/drawing/2014/main" id="{D5C4E58A-29E1-4299-BC81-593E609FAEBF}"/>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F82352F-CE49-4690-A9F3-B01910902884}"/>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9" name="テキスト ボックス 468">
          <a:extLst>
            <a:ext uri="{FF2B5EF4-FFF2-40B4-BE49-F238E27FC236}">
              <a16:creationId xmlns:a16="http://schemas.microsoft.com/office/drawing/2014/main" id="{B2780339-5F56-4320-A2CC-DEBE5959D6A5}"/>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2547BEA4-89D3-4BF5-A312-C9884331624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1" name="テキスト ボックス 470">
          <a:extLst>
            <a:ext uri="{FF2B5EF4-FFF2-40B4-BE49-F238E27FC236}">
              <a16:creationId xmlns:a16="http://schemas.microsoft.com/office/drawing/2014/main" id="{C4FEA2CB-8A55-472F-B399-01E69D1B1DEF}"/>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13BB852-440B-4E98-91E4-DA274930392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a:extLst>
            <a:ext uri="{FF2B5EF4-FFF2-40B4-BE49-F238E27FC236}">
              <a16:creationId xmlns:a16="http://schemas.microsoft.com/office/drawing/2014/main" id="{D0501281-D608-4B4E-85E7-4130A5AD3D55}"/>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BD5C68DF-9EC9-49CD-892F-6B32E59C42B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475" name="直線コネクタ 474">
          <a:extLst>
            <a:ext uri="{FF2B5EF4-FFF2-40B4-BE49-F238E27FC236}">
              <a16:creationId xmlns:a16="http://schemas.microsoft.com/office/drawing/2014/main" id="{FFEC8DC7-22AA-49C4-9A5F-4439FE502EE7}"/>
            </a:ext>
          </a:extLst>
        </xdr:cNvPr>
        <xdr:cNvCxnSpPr/>
      </xdr:nvCxnSpPr>
      <xdr:spPr>
        <a:xfrm flipV="1">
          <a:off x="19509104" y="5612159"/>
          <a:ext cx="0" cy="139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F40A2DCF-1DA1-4603-BBF8-3005A5545D50}"/>
            </a:ext>
          </a:extLst>
        </xdr:cNvPr>
        <xdr:cNvSpPr txBox="1"/>
      </xdr:nvSpPr>
      <xdr:spPr>
        <a:xfrm>
          <a:off x="19547840" y="700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477" name="直線コネクタ 476">
          <a:extLst>
            <a:ext uri="{FF2B5EF4-FFF2-40B4-BE49-F238E27FC236}">
              <a16:creationId xmlns:a16="http://schemas.microsoft.com/office/drawing/2014/main" id="{136FA452-0154-4C5B-B100-C5CC492A3BB1}"/>
            </a:ext>
          </a:extLst>
        </xdr:cNvPr>
        <xdr:cNvCxnSpPr/>
      </xdr:nvCxnSpPr>
      <xdr:spPr>
        <a:xfrm>
          <a:off x="19443700" y="7005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478" name="【一般廃棄物処理施設】&#10;一人当たり有形固定資産（償却資産）額最大値テキスト">
          <a:extLst>
            <a:ext uri="{FF2B5EF4-FFF2-40B4-BE49-F238E27FC236}">
              <a16:creationId xmlns:a16="http://schemas.microsoft.com/office/drawing/2014/main" id="{2ADFF19A-4720-4DE1-8B92-245A80D62CCD}"/>
            </a:ext>
          </a:extLst>
        </xdr:cNvPr>
        <xdr:cNvSpPr txBox="1"/>
      </xdr:nvSpPr>
      <xdr:spPr>
        <a:xfrm>
          <a:off x="19547840" y="5391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479" name="直線コネクタ 478">
          <a:extLst>
            <a:ext uri="{FF2B5EF4-FFF2-40B4-BE49-F238E27FC236}">
              <a16:creationId xmlns:a16="http://schemas.microsoft.com/office/drawing/2014/main" id="{724A7C34-804D-4A73-B36D-FD969485B9B9}"/>
            </a:ext>
          </a:extLst>
        </xdr:cNvPr>
        <xdr:cNvCxnSpPr/>
      </xdr:nvCxnSpPr>
      <xdr:spPr>
        <a:xfrm>
          <a:off x="19443700" y="5612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75620971-D49B-4592-9923-14ECD43067AD}"/>
            </a:ext>
          </a:extLst>
        </xdr:cNvPr>
        <xdr:cNvSpPr txBox="1"/>
      </xdr:nvSpPr>
      <xdr:spPr>
        <a:xfrm>
          <a:off x="19547840" y="6684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481" name="フローチャート: 判断 480">
          <a:extLst>
            <a:ext uri="{FF2B5EF4-FFF2-40B4-BE49-F238E27FC236}">
              <a16:creationId xmlns:a16="http://schemas.microsoft.com/office/drawing/2014/main" id="{561981C4-FEAC-4858-BFAE-17CFC46C1BE9}"/>
            </a:ext>
          </a:extLst>
        </xdr:cNvPr>
        <xdr:cNvSpPr/>
      </xdr:nvSpPr>
      <xdr:spPr>
        <a:xfrm>
          <a:off x="19458940" y="6828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482" name="フローチャート: 判断 481">
          <a:extLst>
            <a:ext uri="{FF2B5EF4-FFF2-40B4-BE49-F238E27FC236}">
              <a16:creationId xmlns:a16="http://schemas.microsoft.com/office/drawing/2014/main" id="{CEF8208A-2AAF-4A74-AF17-1C1F9456AF33}"/>
            </a:ext>
          </a:extLst>
        </xdr:cNvPr>
        <xdr:cNvSpPr/>
      </xdr:nvSpPr>
      <xdr:spPr>
        <a:xfrm>
          <a:off x="18735040" y="6841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483" name="フローチャート: 判断 482">
          <a:extLst>
            <a:ext uri="{FF2B5EF4-FFF2-40B4-BE49-F238E27FC236}">
              <a16:creationId xmlns:a16="http://schemas.microsoft.com/office/drawing/2014/main" id="{DBB13D28-82B5-4FD8-A8B5-8F6EEE57C972}"/>
            </a:ext>
          </a:extLst>
        </xdr:cNvPr>
        <xdr:cNvSpPr/>
      </xdr:nvSpPr>
      <xdr:spPr>
        <a:xfrm>
          <a:off x="17937480" y="6823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484" name="フローチャート: 判断 483">
          <a:extLst>
            <a:ext uri="{FF2B5EF4-FFF2-40B4-BE49-F238E27FC236}">
              <a16:creationId xmlns:a16="http://schemas.microsoft.com/office/drawing/2014/main" id="{074CDBA7-FF86-4300-A5DB-0C39D4CAB08F}"/>
            </a:ext>
          </a:extLst>
        </xdr:cNvPr>
        <xdr:cNvSpPr/>
      </xdr:nvSpPr>
      <xdr:spPr>
        <a:xfrm>
          <a:off x="17162780" y="6835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485" name="フローチャート: 判断 484">
          <a:extLst>
            <a:ext uri="{FF2B5EF4-FFF2-40B4-BE49-F238E27FC236}">
              <a16:creationId xmlns:a16="http://schemas.microsoft.com/office/drawing/2014/main" id="{6862B6B0-6E7D-4C87-9B98-C29007679D11}"/>
            </a:ext>
          </a:extLst>
        </xdr:cNvPr>
        <xdr:cNvSpPr/>
      </xdr:nvSpPr>
      <xdr:spPr>
        <a:xfrm>
          <a:off x="16388080" y="6841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AB94A3D-754D-40FC-817A-CCE8D777A5A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1D5B7EC-5F1D-475C-8ADB-51AA80AD43A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05C171D-EE5C-45DC-BDAB-442C27189E6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D1AD08F-D4B8-4286-AAFD-D960F93D435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8342B68-AC52-4F8E-AA3E-9344996C3F2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144425</xdr:rowOff>
    </xdr:from>
    <xdr:to>
      <xdr:col>116</xdr:col>
      <xdr:colOff>114300</xdr:colOff>
      <xdr:row>41</xdr:row>
      <xdr:rowOff>74575</xdr:rowOff>
    </xdr:to>
    <xdr:sp macro="" textlink="">
      <xdr:nvSpPr>
        <xdr:cNvPr id="491" name="楕円 490">
          <a:extLst>
            <a:ext uri="{FF2B5EF4-FFF2-40B4-BE49-F238E27FC236}">
              <a16:creationId xmlns:a16="http://schemas.microsoft.com/office/drawing/2014/main" id="{A0AFBAC9-2A04-45EC-B811-BA3A344E6D65}"/>
            </a:ext>
          </a:extLst>
        </xdr:cNvPr>
        <xdr:cNvSpPr/>
      </xdr:nvSpPr>
      <xdr:spPr>
        <a:xfrm>
          <a:off x="19458940" y="685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101713</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B67F50E6-5940-4C8F-9A70-EC19782A5ED8}"/>
            </a:ext>
          </a:extLst>
        </xdr:cNvPr>
        <xdr:cNvSpPr txBox="1"/>
      </xdr:nvSpPr>
      <xdr:spPr>
        <a:xfrm>
          <a:off x="19547840" y="680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148977</xdr:rowOff>
    </xdr:from>
    <xdr:to>
      <xdr:col>112</xdr:col>
      <xdr:colOff>38100</xdr:colOff>
      <xdr:row>41</xdr:row>
      <xdr:rowOff>79127</xdr:rowOff>
    </xdr:to>
    <xdr:sp macro="" textlink="">
      <xdr:nvSpPr>
        <xdr:cNvPr id="493" name="楕円 492">
          <a:extLst>
            <a:ext uri="{FF2B5EF4-FFF2-40B4-BE49-F238E27FC236}">
              <a16:creationId xmlns:a16="http://schemas.microsoft.com/office/drawing/2014/main" id="{31E9FBC6-9B57-4C6F-81E0-A7DE08EE7F37}"/>
            </a:ext>
          </a:extLst>
        </xdr:cNvPr>
        <xdr:cNvSpPr/>
      </xdr:nvSpPr>
      <xdr:spPr>
        <a:xfrm>
          <a:off x="18735040" y="6854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23775</xdr:rowOff>
    </xdr:from>
    <xdr:to>
      <xdr:col>116</xdr:col>
      <xdr:colOff>63500</xdr:colOff>
      <xdr:row>41</xdr:row>
      <xdr:rowOff>28327</xdr:rowOff>
    </xdr:to>
    <xdr:cxnSp macro="">
      <xdr:nvCxnSpPr>
        <xdr:cNvPr id="494" name="直線コネクタ 493">
          <a:extLst>
            <a:ext uri="{FF2B5EF4-FFF2-40B4-BE49-F238E27FC236}">
              <a16:creationId xmlns:a16="http://schemas.microsoft.com/office/drawing/2014/main" id="{BDD041CD-ACD9-4A8D-8228-BB8E76C63ED3}"/>
            </a:ext>
          </a:extLst>
        </xdr:cNvPr>
        <xdr:cNvCxnSpPr/>
      </xdr:nvCxnSpPr>
      <xdr:spPr>
        <a:xfrm flipV="1">
          <a:off x="18778220" y="6897015"/>
          <a:ext cx="73152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151947</xdr:rowOff>
    </xdr:from>
    <xdr:to>
      <xdr:col>107</xdr:col>
      <xdr:colOff>101600</xdr:colOff>
      <xdr:row>41</xdr:row>
      <xdr:rowOff>82097</xdr:rowOff>
    </xdr:to>
    <xdr:sp macro="" textlink="">
      <xdr:nvSpPr>
        <xdr:cNvPr id="495" name="楕円 494">
          <a:extLst>
            <a:ext uri="{FF2B5EF4-FFF2-40B4-BE49-F238E27FC236}">
              <a16:creationId xmlns:a16="http://schemas.microsoft.com/office/drawing/2014/main" id="{BB1AA1A8-941B-4D54-B600-53F27C8E4FA6}"/>
            </a:ext>
          </a:extLst>
        </xdr:cNvPr>
        <xdr:cNvSpPr/>
      </xdr:nvSpPr>
      <xdr:spPr>
        <a:xfrm>
          <a:off x="17937480" y="68575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28327</xdr:rowOff>
    </xdr:from>
    <xdr:to>
      <xdr:col>111</xdr:col>
      <xdr:colOff>177800</xdr:colOff>
      <xdr:row>41</xdr:row>
      <xdr:rowOff>31297</xdr:rowOff>
    </xdr:to>
    <xdr:cxnSp macro="">
      <xdr:nvCxnSpPr>
        <xdr:cNvPr id="496" name="直線コネクタ 495">
          <a:extLst>
            <a:ext uri="{FF2B5EF4-FFF2-40B4-BE49-F238E27FC236}">
              <a16:creationId xmlns:a16="http://schemas.microsoft.com/office/drawing/2014/main" id="{F0E54088-CBF6-4FEB-939D-CEF399F02438}"/>
            </a:ext>
          </a:extLst>
        </xdr:cNvPr>
        <xdr:cNvCxnSpPr/>
      </xdr:nvCxnSpPr>
      <xdr:spPr>
        <a:xfrm flipV="1">
          <a:off x="17988280" y="6901567"/>
          <a:ext cx="78994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154943</xdr:rowOff>
    </xdr:from>
    <xdr:to>
      <xdr:col>102</xdr:col>
      <xdr:colOff>165100</xdr:colOff>
      <xdr:row>41</xdr:row>
      <xdr:rowOff>85093</xdr:rowOff>
    </xdr:to>
    <xdr:sp macro="" textlink="">
      <xdr:nvSpPr>
        <xdr:cNvPr id="497" name="楕円 496">
          <a:extLst>
            <a:ext uri="{FF2B5EF4-FFF2-40B4-BE49-F238E27FC236}">
              <a16:creationId xmlns:a16="http://schemas.microsoft.com/office/drawing/2014/main" id="{83F0957A-CA8F-47D2-A41C-3C719D2B44EB}"/>
            </a:ext>
          </a:extLst>
        </xdr:cNvPr>
        <xdr:cNvSpPr/>
      </xdr:nvSpPr>
      <xdr:spPr>
        <a:xfrm>
          <a:off x="17162780" y="6860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31297</xdr:rowOff>
    </xdr:from>
    <xdr:to>
      <xdr:col>107</xdr:col>
      <xdr:colOff>50800</xdr:colOff>
      <xdr:row>41</xdr:row>
      <xdr:rowOff>34293</xdr:rowOff>
    </xdr:to>
    <xdr:cxnSp macro="">
      <xdr:nvCxnSpPr>
        <xdr:cNvPr id="498" name="直線コネクタ 497">
          <a:extLst>
            <a:ext uri="{FF2B5EF4-FFF2-40B4-BE49-F238E27FC236}">
              <a16:creationId xmlns:a16="http://schemas.microsoft.com/office/drawing/2014/main" id="{FF380BFF-C753-43FA-A55F-AB65BE823E39}"/>
            </a:ext>
          </a:extLst>
        </xdr:cNvPr>
        <xdr:cNvCxnSpPr/>
      </xdr:nvCxnSpPr>
      <xdr:spPr>
        <a:xfrm flipV="1">
          <a:off x="17213580" y="6904537"/>
          <a:ext cx="7747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163160</xdr:rowOff>
    </xdr:from>
    <xdr:to>
      <xdr:col>98</xdr:col>
      <xdr:colOff>38100</xdr:colOff>
      <xdr:row>41</xdr:row>
      <xdr:rowOff>93310</xdr:rowOff>
    </xdr:to>
    <xdr:sp macro="" textlink="">
      <xdr:nvSpPr>
        <xdr:cNvPr id="499" name="楕円 498">
          <a:extLst>
            <a:ext uri="{FF2B5EF4-FFF2-40B4-BE49-F238E27FC236}">
              <a16:creationId xmlns:a16="http://schemas.microsoft.com/office/drawing/2014/main" id="{7881A1A5-3C76-4BFE-BD22-B3097875C4E3}"/>
            </a:ext>
          </a:extLst>
        </xdr:cNvPr>
        <xdr:cNvSpPr/>
      </xdr:nvSpPr>
      <xdr:spPr>
        <a:xfrm>
          <a:off x="16388080" y="6868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34293</xdr:rowOff>
    </xdr:from>
    <xdr:to>
      <xdr:col>102</xdr:col>
      <xdr:colOff>114300</xdr:colOff>
      <xdr:row>41</xdr:row>
      <xdr:rowOff>42510</xdr:rowOff>
    </xdr:to>
    <xdr:cxnSp macro="">
      <xdr:nvCxnSpPr>
        <xdr:cNvPr id="500" name="直線コネクタ 499">
          <a:extLst>
            <a:ext uri="{FF2B5EF4-FFF2-40B4-BE49-F238E27FC236}">
              <a16:creationId xmlns:a16="http://schemas.microsoft.com/office/drawing/2014/main" id="{BB4B1A6E-4E41-4822-BA98-338AE55419DF}"/>
            </a:ext>
          </a:extLst>
        </xdr:cNvPr>
        <xdr:cNvCxnSpPr/>
      </xdr:nvCxnSpPr>
      <xdr:spPr>
        <a:xfrm flipV="1">
          <a:off x="16431260" y="6907533"/>
          <a:ext cx="78232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7BD651CF-65E4-4512-AF85-00661C9867AD}"/>
            </a:ext>
          </a:extLst>
        </xdr:cNvPr>
        <xdr:cNvSpPr txBox="1"/>
      </xdr:nvSpPr>
      <xdr:spPr>
        <a:xfrm>
          <a:off x="18496495" y="662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65022</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6B616294-F8E4-417E-8256-E2C5C493BBBC}"/>
            </a:ext>
          </a:extLst>
        </xdr:cNvPr>
        <xdr:cNvSpPr txBox="1"/>
      </xdr:nvSpPr>
      <xdr:spPr>
        <a:xfrm>
          <a:off x="17734495" y="660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ADB53DFC-A7ED-47AF-A3FF-3AD302C56D8D}"/>
            </a:ext>
          </a:extLst>
        </xdr:cNvPr>
        <xdr:cNvSpPr txBox="1"/>
      </xdr:nvSpPr>
      <xdr:spPr>
        <a:xfrm>
          <a:off x="16936935" y="661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5E1C2592-676A-4D44-AE2A-78B8F9574E0C}"/>
            </a:ext>
          </a:extLst>
        </xdr:cNvPr>
        <xdr:cNvSpPr txBox="1"/>
      </xdr:nvSpPr>
      <xdr:spPr>
        <a:xfrm>
          <a:off x="16162235" y="662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70254</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4754BD7E-CDB8-4321-913B-6DBE2234F110}"/>
            </a:ext>
          </a:extLst>
        </xdr:cNvPr>
        <xdr:cNvSpPr txBox="1"/>
      </xdr:nvSpPr>
      <xdr:spPr>
        <a:xfrm>
          <a:off x="18496495" y="694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73224</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F96B741E-11A8-485F-934A-0039412A60E0}"/>
            </a:ext>
          </a:extLst>
        </xdr:cNvPr>
        <xdr:cNvSpPr txBox="1"/>
      </xdr:nvSpPr>
      <xdr:spPr>
        <a:xfrm>
          <a:off x="17734495" y="694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76220</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6576A02A-230B-4101-BAF0-3F77D4BC7F68}"/>
            </a:ext>
          </a:extLst>
        </xdr:cNvPr>
        <xdr:cNvSpPr txBox="1"/>
      </xdr:nvSpPr>
      <xdr:spPr>
        <a:xfrm>
          <a:off x="16936935" y="694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84437</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325F377B-F821-400F-B66F-1F2897A75ECE}"/>
            </a:ext>
          </a:extLst>
        </xdr:cNvPr>
        <xdr:cNvSpPr txBox="1"/>
      </xdr:nvSpPr>
      <xdr:spPr>
        <a:xfrm>
          <a:off x="16162235" y="695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DA9AD3BC-FA1F-4BCF-A5F1-9D55A290A2E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90A6E5E-C3C3-4FB3-A55B-6C90AE5F1F7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26FFFF84-3AAA-4954-A3E7-51B70A31CC8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D348F8AC-5345-44CF-874A-6FD81E853D3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1688F294-0A3D-4ED9-A705-766A2C92484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938AC22-9782-4558-9679-87CDF258B34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2B5FFDEB-E2C2-4E9F-A511-81DC8C1E706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A5917A96-E7FD-486A-B35F-05B456CCB0C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569C9F5-F86D-427D-A92C-6DC1EEF600A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F76D967A-59BD-4610-9546-B5F044489AC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9B75CB20-5F4B-4259-A319-F02FC1F0964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091A81DB-D0E0-45CC-AA6E-9FF720DD4A4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20AC071A-DAC4-4FCE-9BAD-6202EDEE1A0A}"/>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1F7C595F-DF6B-4F32-A32E-793484293C11}"/>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14502A8B-9896-41DA-89BC-F1C296CF41D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0605C899-E424-4C60-84D2-82B1E47277F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ED749A47-227B-4F1E-9E7B-870F725A583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20C20517-B968-40A9-A3B2-9BC8DBE9617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AE1962F1-C5EE-403C-8D1A-C27C95DF9ADC}"/>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E7332870-93CB-432E-997C-54C6431D38EF}"/>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58E21378-F309-4489-97B4-7D2BF50AF3F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C42E64BC-F1E3-4150-9150-C7019EEB8E3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C09AA3BD-7C56-42CE-AE85-AD96F48A5AE1}"/>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D07E471A-24D6-4ED3-A357-9503C529B32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533" name="直線コネクタ 532">
          <a:extLst>
            <a:ext uri="{FF2B5EF4-FFF2-40B4-BE49-F238E27FC236}">
              <a16:creationId xmlns:a16="http://schemas.microsoft.com/office/drawing/2014/main" id="{A005DDAA-AF66-429E-ACEE-C98ECE862B29}"/>
            </a:ext>
          </a:extLst>
        </xdr:cNvPr>
        <xdr:cNvCxnSpPr/>
      </xdr:nvCxnSpPr>
      <xdr:spPr>
        <a:xfrm flipV="1">
          <a:off x="14375764" y="94488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5DE4138E-5EF0-4EFA-A302-2629F617139E}"/>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5" name="直線コネクタ 534">
          <a:extLst>
            <a:ext uri="{FF2B5EF4-FFF2-40B4-BE49-F238E27FC236}">
              <a16:creationId xmlns:a16="http://schemas.microsoft.com/office/drawing/2014/main" id="{736F4035-A296-42C5-A3F7-CB543E5A84EA}"/>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F1709C6E-A444-4CA5-9B00-60D8C934433D}"/>
            </a:ext>
          </a:extLst>
        </xdr:cNvPr>
        <xdr:cNvSpPr txBox="1"/>
      </xdr:nvSpPr>
      <xdr:spPr>
        <a:xfrm>
          <a:off x="144145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537" name="直線コネクタ 536">
          <a:extLst>
            <a:ext uri="{FF2B5EF4-FFF2-40B4-BE49-F238E27FC236}">
              <a16:creationId xmlns:a16="http://schemas.microsoft.com/office/drawing/2014/main" id="{D77C6DBE-8934-4463-B63B-E6F26A6FAA14}"/>
            </a:ext>
          </a:extLst>
        </xdr:cNvPr>
        <xdr:cNvCxnSpPr/>
      </xdr:nvCxnSpPr>
      <xdr:spPr>
        <a:xfrm>
          <a:off x="14287500" y="944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73042</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DC72FAB9-2D41-4EE4-BE18-A14507FE2514}"/>
            </a:ext>
          </a:extLst>
        </xdr:cNvPr>
        <xdr:cNvSpPr txBox="1"/>
      </xdr:nvSpPr>
      <xdr:spPr>
        <a:xfrm>
          <a:off x="14414500" y="9796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39" name="フローチャート: 判断 538">
          <a:extLst>
            <a:ext uri="{FF2B5EF4-FFF2-40B4-BE49-F238E27FC236}">
              <a16:creationId xmlns:a16="http://schemas.microsoft.com/office/drawing/2014/main" id="{D76929D0-545B-4B15-82FC-119F3F7DFBBA}"/>
            </a:ext>
          </a:extLst>
        </xdr:cNvPr>
        <xdr:cNvSpPr/>
      </xdr:nvSpPr>
      <xdr:spPr>
        <a:xfrm>
          <a:off x="14325600" y="994092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540" name="フローチャート: 判断 539">
          <a:extLst>
            <a:ext uri="{FF2B5EF4-FFF2-40B4-BE49-F238E27FC236}">
              <a16:creationId xmlns:a16="http://schemas.microsoft.com/office/drawing/2014/main" id="{C83AC43D-6807-485E-B02B-FA852ABB666F}"/>
            </a:ext>
          </a:extLst>
        </xdr:cNvPr>
        <xdr:cNvSpPr/>
      </xdr:nvSpPr>
      <xdr:spPr>
        <a:xfrm>
          <a:off x="1357884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541" name="フローチャート: 判断 540">
          <a:extLst>
            <a:ext uri="{FF2B5EF4-FFF2-40B4-BE49-F238E27FC236}">
              <a16:creationId xmlns:a16="http://schemas.microsoft.com/office/drawing/2014/main" id="{4D7BCC8F-F31C-4FDD-AE84-414E2D2B0258}"/>
            </a:ext>
          </a:extLst>
        </xdr:cNvPr>
        <xdr:cNvSpPr/>
      </xdr:nvSpPr>
      <xdr:spPr>
        <a:xfrm>
          <a:off x="128041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542" name="フローチャート: 判断 541">
          <a:extLst>
            <a:ext uri="{FF2B5EF4-FFF2-40B4-BE49-F238E27FC236}">
              <a16:creationId xmlns:a16="http://schemas.microsoft.com/office/drawing/2014/main" id="{C49C848C-417D-40D1-A6B2-D6CACACB41E6}"/>
            </a:ext>
          </a:extLst>
        </xdr:cNvPr>
        <xdr:cNvSpPr/>
      </xdr:nvSpPr>
      <xdr:spPr>
        <a:xfrm>
          <a:off x="12029440" y="9817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543" name="フローチャート: 判断 542">
          <a:extLst>
            <a:ext uri="{FF2B5EF4-FFF2-40B4-BE49-F238E27FC236}">
              <a16:creationId xmlns:a16="http://schemas.microsoft.com/office/drawing/2014/main" id="{22B5D991-713E-4F13-A3A9-3BF144B98800}"/>
            </a:ext>
          </a:extLst>
        </xdr:cNvPr>
        <xdr:cNvSpPr/>
      </xdr:nvSpPr>
      <xdr:spPr>
        <a:xfrm>
          <a:off x="1123188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71D503C-7BB0-4307-8A36-D4645486B1F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D648AD6-BF3C-4C4B-9A0C-D015863850F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0396CDA-726F-4038-95B4-AA366034BD9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E8D3ED1-67E7-45C1-BE5C-A3D58AE6532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83BF72F-E109-46B6-813F-0F514AEE085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549" name="楕円 548">
          <a:extLst>
            <a:ext uri="{FF2B5EF4-FFF2-40B4-BE49-F238E27FC236}">
              <a16:creationId xmlns:a16="http://schemas.microsoft.com/office/drawing/2014/main" id="{821E6E17-E698-42F7-B094-CAD65FC6D938}"/>
            </a:ext>
          </a:extLst>
        </xdr:cNvPr>
        <xdr:cNvSpPr/>
      </xdr:nvSpPr>
      <xdr:spPr>
        <a:xfrm>
          <a:off x="14325600" y="104190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3827</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6308FBB6-FA3F-40DD-A058-03883EAA7B7E}"/>
            </a:ext>
          </a:extLst>
        </xdr:cNvPr>
        <xdr:cNvSpPr txBox="1"/>
      </xdr:nvSpPr>
      <xdr:spPr>
        <a:xfrm>
          <a:off x="144145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158750</xdr:rowOff>
    </xdr:from>
    <xdr:to>
      <xdr:col>81</xdr:col>
      <xdr:colOff>101600</xdr:colOff>
      <xdr:row>62</xdr:row>
      <xdr:rowOff>88900</xdr:rowOff>
    </xdr:to>
    <xdr:sp macro="" textlink="">
      <xdr:nvSpPr>
        <xdr:cNvPr id="551" name="楕円 550">
          <a:extLst>
            <a:ext uri="{FF2B5EF4-FFF2-40B4-BE49-F238E27FC236}">
              <a16:creationId xmlns:a16="http://schemas.microsoft.com/office/drawing/2014/main" id="{51B82E06-5F0D-4A22-AAB1-07C60ADFC4AE}"/>
            </a:ext>
          </a:extLst>
        </xdr:cNvPr>
        <xdr:cNvSpPr/>
      </xdr:nvSpPr>
      <xdr:spPr>
        <a:xfrm>
          <a:off x="1357884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38100</xdr:rowOff>
    </xdr:from>
    <xdr:to>
      <xdr:col>85</xdr:col>
      <xdr:colOff>127000</xdr:colOff>
      <xdr:row>62</xdr:row>
      <xdr:rowOff>76200</xdr:rowOff>
    </xdr:to>
    <xdr:cxnSp macro="">
      <xdr:nvCxnSpPr>
        <xdr:cNvPr id="552" name="直線コネクタ 551">
          <a:extLst>
            <a:ext uri="{FF2B5EF4-FFF2-40B4-BE49-F238E27FC236}">
              <a16:creationId xmlns:a16="http://schemas.microsoft.com/office/drawing/2014/main" id="{032F95A4-52CE-45F5-B7AF-82BB866FF482}"/>
            </a:ext>
          </a:extLst>
        </xdr:cNvPr>
        <xdr:cNvCxnSpPr/>
      </xdr:nvCxnSpPr>
      <xdr:spPr>
        <a:xfrm>
          <a:off x="13629640" y="1043178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553" name="楕円 552">
          <a:extLst>
            <a:ext uri="{FF2B5EF4-FFF2-40B4-BE49-F238E27FC236}">
              <a16:creationId xmlns:a16="http://schemas.microsoft.com/office/drawing/2014/main" id="{B2F60ABC-188B-4543-8650-F284B9CB03EA}"/>
            </a:ext>
          </a:extLst>
        </xdr:cNvPr>
        <xdr:cNvSpPr/>
      </xdr:nvSpPr>
      <xdr:spPr>
        <a:xfrm>
          <a:off x="128041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38100</xdr:rowOff>
    </xdr:to>
    <xdr:cxnSp macro="">
      <xdr:nvCxnSpPr>
        <xdr:cNvPr id="554" name="直線コネクタ 553">
          <a:extLst>
            <a:ext uri="{FF2B5EF4-FFF2-40B4-BE49-F238E27FC236}">
              <a16:creationId xmlns:a16="http://schemas.microsoft.com/office/drawing/2014/main" id="{22031BDD-E258-4835-8F0A-D6FDC5852DE7}"/>
            </a:ext>
          </a:extLst>
        </xdr:cNvPr>
        <xdr:cNvCxnSpPr/>
      </xdr:nvCxnSpPr>
      <xdr:spPr>
        <a:xfrm>
          <a:off x="12854940" y="1039368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82550</xdr:rowOff>
    </xdr:from>
    <xdr:to>
      <xdr:col>72</xdr:col>
      <xdr:colOff>38100</xdr:colOff>
      <xdr:row>62</xdr:row>
      <xdr:rowOff>12700</xdr:rowOff>
    </xdr:to>
    <xdr:sp macro="" textlink="">
      <xdr:nvSpPr>
        <xdr:cNvPr id="555" name="楕円 554">
          <a:extLst>
            <a:ext uri="{FF2B5EF4-FFF2-40B4-BE49-F238E27FC236}">
              <a16:creationId xmlns:a16="http://schemas.microsoft.com/office/drawing/2014/main" id="{3EF86526-0C60-469F-9F36-C6A2F2BE129B}"/>
            </a:ext>
          </a:extLst>
        </xdr:cNvPr>
        <xdr:cNvSpPr/>
      </xdr:nvSpPr>
      <xdr:spPr>
        <a:xfrm>
          <a:off x="12029440" y="1030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133350</xdr:rowOff>
    </xdr:from>
    <xdr:to>
      <xdr:col>76</xdr:col>
      <xdr:colOff>114300</xdr:colOff>
      <xdr:row>62</xdr:row>
      <xdr:rowOff>0</xdr:rowOff>
    </xdr:to>
    <xdr:cxnSp macro="">
      <xdr:nvCxnSpPr>
        <xdr:cNvPr id="556" name="直線コネクタ 555">
          <a:extLst>
            <a:ext uri="{FF2B5EF4-FFF2-40B4-BE49-F238E27FC236}">
              <a16:creationId xmlns:a16="http://schemas.microsoft.com/office/drawing/2014/main" id="{AACA9A1F-3FD9-4DB5-A098-15F303EF3A33}"/>
            </a:ext>
          </a:extLst>
        </xdr:cNvPr>
        <xdr:cNvCxnSpPr/>
      </xdr:nvCxnSpPr>
      <xdr:spPr>
        <a:xfrm>
          <a:off x="12072620" y="1035939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44450</xdr:rowOff>
    </xdr:from>
    <xdr:to>
      <xdr:col>67</xdr:col>
      <xdr:colOff>101600</xdr:colOff>
      <xdr:row>61</xdr:row>
      <xdr:rowOff>146050</xdr:rowOff>
    </xdr:to>
    <xdr:sp macro="" textlink="">
      <xdr:nvSpPr>
        <xdr:cNvPr id="557" name="楕円 556">
          <a:extLst>
            <a:ext uri="{FF2B5EF4-FFF2-40B4-BE49-F238E27FC236}">
              <a16:creationId xmlns:a16="http://schemas.microsoft.com/office/drawing/2014/main" id="{E280205E-AFAD-463B-B72B-FEC8A2D2AC00}"/>
            </a:ext>
          </a:extLst>
        </xdr:cNvPr>
        <xdr:cNvSpPr/>
      </xdr:nvSpPr>
      <xdr:spPr>
        <a:xfrm>
          <a:off x="1123188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95250</xdr:rowOff>
    </xdr:from>
    <xdr:to>
      <xdr:col>71</xdr:col>
      <xdr:colOff>177800</xdr:colOff>
      <xdr:row>61</xdr:row>
      <xdr:rowOff>133350</xdr:rowOff>
    </xdr:to>
    <xdr:cxnSp macro="">
      <xdr:nvCxnSpPr>
        <xdr:cNvPr id="558" name="直線コネクタ 557">
          <a:extLst>
            <a:ext uri="{FF2B5EF4-FFF2-40B4-BE49-F238E27FC236}">
              <a16:creationId xmlns:a16="http://schemas.microsoft.com/office/drawing/2014/main" id="{12BBEB63-EE6F-41BD-9B9E-B7B669C4CB48}"/>
            </a:ext>
          </a:extLst>
        </xdr:cNvPr>
        <xdr:cNvCxnSpPr/>
      </xdr:nvCxnSpPr>
      <xdr:spPr>
        <a:xfrm>
          <a:off x="11282680" y="103212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8272</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6D6EF0A6-F06A-4EBE-B0CD-86359FAA1CF1}"/>
            </a:ext>
          </a:extLst>
        </xdr:cNvPr>
        <xdr:cNvSpPr txBox="1"/>
      </xdr:nvSpPr>
      <xdr:spPr>
        <a:xfrm>
          <a:off x="134372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53AA1A3C-2950-4E4C-A0A7-447CDB4AF5F1}"/>
            </a:ext>
          </a:extLst>
        </xdr:cNvPr>
        <xdr:cNvSpPr txBox="1"/>
      </xdr:nvSpPr>
      <xdr:spPr>
        <a:xfrm>
          <a:off x="12675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298CCF26-382C-4E06-8772-9E976E9C5898}"/>
            </a:ext>
          </a:extLst>
        </xdr:cNvPr>
        <xdr:cNvSpPr txBox="1"/>
      </xdr:nvSpPr>
      <xdr:spPr>
        <a:xfrm>
          <a:off x="119005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A5139534-6B91-446A-BE35-69F95B1C8F2E}"/>
            </a:ext>
          </a:extLst>
        </xdr:cNvPr>
        <xdr:cNvSpPr txBox="1"/>
      </xdr:nvSpPr>
      <xdr:spPr>
        <a:xfrm>
          <a:off x="1110298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80027</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A23E891A-F6E5-487B-A6D0-D40F07A15C55}"/>
            </a:ext>
          </a:extLst>
        </xdr:cNvPr>
        <xdr:cNvSpPr txBox="1"/>
      </xdr:nvSpPr>
      <xdr:spPr>
        <a:xfrm>
          <a:off x="134372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31B1D8E2-E447-4276-826A-A5E64E0FBDBF}"/>
            </a:ext>
          </a:extLst>
        </xdr:cNvPr>
        <xdr:cNvSpPr txBox="1"/>
      </xdr:nvSpPr>
      <xdr:spPr>
        <a:xfrm>
          <a:off x="12675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3827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92547C8D-582D-4932-B33C-6A6795CF620A}"/>
            </a:ext>
          </a:extLst>
        </xdr:cNvPr>
        <xdr:cNvSpPr txBox="1"/>
      </xdr:nvSpPr>
      <xdr:spPr>
        <a:xfrm>
          <a:off x="119005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137177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9EB2E2D2-C0AF-4FD4-87D4-812041718B1B}"/>
            </a:ext>
          </a:extLst>
        </xdr:cNvPr>
        <xdr:cNvSpPr txBox="1"/>
      </xdr:nvSpPr>
      <xdr:spPr>
        <a:xfrm>
          <a:off x="1110298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FBEF58B0-CA0C-468D-A9A2-D600B0E59C0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91FA158-1C95-4377-8B4D-490FE25F054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10D4D14-2E0E-4BDE-84B1-D3BB8E5718B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3A6D12B9-07A7-40C1-94A9-284F56AE8D7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1D61740D-0531-4727-A1C3-10B85054944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E116486E-A2F4-42F1-BFAC-5AD5A88A465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91235907-3CA4-4BC4-A8D1-5374BD377E7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C44D76DF-3573-403E-B222-CA6AEAD86B5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7719CD2D-82D8-4D2E-BE9C-6BE7E562FA4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8D1910F2-EC04-40D4-BA37-71F0F70CAF6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27D701CD-DD5C-4C82-A1E2-935C1B19ECB8}"/>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83639231-E1E6-4ACB-9627-314AADC242EE}"/>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1AE4F66-2116-4927-961B-2ED808861B6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2A64D4F7-BE94-4DBE-8547-B5216E6A3AE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FA0E088F-DC66-41B3-A45F-8B15DC453FD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F3697392-F760-4BE2-944C-E7CAD0FF4A58}"/>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3E0A4B77-2A6C-4403-A3BF-90FC3A3FBE44}"/>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FDFB3F8D-9792-4D64-8C8D-6E3F0C33D274}"/>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21F9EC80-BA5B-45E8-A156-D88B5F93E8A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B0B97649-F0C3-40C7-88AA-92A0C3CFD34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05A7424E-0165-4A29-BC75-8E161D10315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588" name="直線コネクタ 587">
          <a:extLst>
            <a:ext uri="{FF2B5EF4-FFF2-40B4-BE49-F238E27FC236}">
              <a16:creationId xmlns:a16="http://schemas.microsoft.com/office/drawing/2014/main" id="{86BD54A6-7030-4FF6-988E-13F0031FCAAE}"/>
            </a:ext>
          </a:extLst>
        </xdr:cNvPr>
        <xdr:cNvCxnSpPr/>
      </xdr:nvCxnSpPr>
      <xdr:spPr>
        <a:xfrm flipV="1">
          <a:off x="19509104" y="9527286"/>
          <a:ext cx="0" cy="1189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90872E68-55BF-4A36-A835-30D00B0788B7}"/>
            </a:ext>
          </a:extLst>
        </xdr:cNvPr>
        <xdr:cNvSpPr txBox="1"/>
      </xdr:nvSpPr>
      <xdr:spPr>
        <a:xfrm>
          <a:off x="19547840" y="1072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590" name="直線コネクタ 589">
          <a:extLst>
            <a:ext uri="{FF2B5EF4-FFF2-40B4-BE49-F238E27FC236}">
              <a16:creationId xmlns:a16="http://schemas.microsoft.com/office/drawing/2014/main" id="{B68ACFA0-C78A-45E7-99AF-A8F8ABD10156}"/>
            </a:ext>
          </a:extLst>
        </xdr:cNvPr>
        <xdr:cNvCxnSpPr/>
      </xdr:nvCxnSpPr>
      <xdr:spPr>
        <a:xfrm>
          <a:off x="19443700" y="10717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F4768F5A-1AEF-4B49-803C-C2BC1F1E6CBB}"/>
            </a:ext>
          </a:extLst>
        </xdr:cNvPr>
        <xdr:cNvSpPr txBox="1"/>
      </xdr:nvSpPr>
      <xdr:spPr>
        <a:xfrm>
          <a:off x="19547840" y="930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592" name="直線コネクタ 591">
          <a:extLst>
            <a:ext uri="{FF2B5EF4-FFF2-40B4-BE49-F238E27FC236}">
              <a16:creationId xmlns:a16="http://schemas.microsoft.com/office/drawing/2014/main" id="{8629848C-7322-4674-9C36-4170672A2CB0}"/>
            </a:ext>
          </a:extLst>
        </xdr:cNvPr>
        <xdr:cNvCxnSpPr/>
      </xdr:nvCxnSpPr>
      <xdr:spPr>
        <a:xfrm>
          <a:off x="19443700" y="952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66718</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A660D770-060C-4518-BF4E-C7F2B7BFC1F5}"/>
            </a:ext>
          </a:extLst>
        </xdr:cNvPr>
        <xdr:cNvSpPr txBox="1"/>
      </xdr:nvSpPr>
      <xdr:spPr>
        <a:xfrm>
          <a:off x="19547840" y="1046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594" name="フローチャート: 判断 593">
          <a:extLst>
            <a:ext uri="{FF2B5EF4-FFF2-40B4-BE49-F238E27FC236}">
              <a16:creationId xmlns:a16="http://schemas.microsoft.com/office/drawing/2014/main" id="{7DFDD2B0-5007-4E69-A6DD-ADA5D43F4041}"/>
            </a:ext>
          </a:extLst>
        </xdr:cNvPr>
        <xdr:cNvSpPr/>
      </xdr:nvSpPr>
      <xdr:spPr>
        <a:xfrm>
          <a:off x="19458940" y="1060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595" name="フローチャート: 判断 594">
          <a:extLst>
            <a:ext uri="{FF2B5EF4-FFF2-40B4-BE49-F238E27FC236}">
              <a16:creationId xmlns:a16="http://schemas.microsoft.com/office/drawing/2014/main" id="{7BFF7946-B947-4CBE-B58A-FD4695033745}"/>
            </a:ext>
          </a:extLst>
        </xdr:cNvPr>
        <xdr:cNvSpPr/>
      </xdr:nvSpPr>
      <xdr:spPr>
        <a:xfrm>
          <a:off x="18735040" y="1060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596" name="フローチャート: 判断 595">
          <a:extLst>
            <a:ext uri="{FF2B5EF4-FFF2-40B4-BE49-F238E27FC236}">
              <a16:creationId xmlns:a16="http://schemas.microsoft.com/office/drawing/2014/main" id="{A17682FF-8C08-4735-93BA-3F99793D1DD7}"/>
            </a:ext>
          </a:extLst>
        </xdr:cNvPr>
        <xdr:cNvSpPr/>
      </xdr:nvSpPr>
      <xdr:spPr>
        <a:xfrm>
          <a:off x="17937480" y="1060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597" name="フローチャート: 判断 596">
          <a:extLst>
            <a:ext uri="{FF2B5EF4-FFF2-40B4-BE49-F238E27FC236}">
              <a16:creationId xmlns:a16="http://schemas.microsoft.com/office/drawing/2014/main" id="{4EE0A5ED-9098-4F7D-9CDE-972BBE05443E}"/>
            </a:ext>
          </a:extLst>
        </xdr:cNvPr>
        <xdr:cNvSpPr/>
      </xdr:nvSpPr>
      <xdr:spPr>
        <a:xfrm>
          <a:off x="1716278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36982</xdr:rowOff>
    </xdr:from>
    <xdr:to>
      <xdr:col>98</xdr:col>
      <xdr:colOff>38100</xdr:colOff>
      <xdr:row>63</xdr:row>
      <xdr:rowOff>138582</xdr:rowOff>
    </xdr:to>
    <xdr:sp macro="" textlink="">
      <xdr:nvSpPr>
        <xdr:cNvPr id="598" name="フローチャート: 判断 597">
          <a:extLst>
            <a:ext uri="{FF2B5EF4-FFF2-40B4-BE49-F238E27FC236}">
              <a16:creationId xmlns:a16="http://schemas.microsoft.com/office/drawing/2014/main" id="{FAEF220A-030D-4147-A0D9-E80F73F8143F}"/>
            </a:ext>
          </a:extLst>
        </xdr:cNvPr>
        <xdr:cNvSpPr/>
      </xdr:nvSpPr>
      <xdr:spPr>
        <a:xfrm>
          <a:off x="16388080" y="10598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455DC04-D0DA-4467-A822-6D5CA4C80B9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E74CD05-E7F5-42A6-B4BD-63625FFBC98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998DBB5-94C4-421E-B781-D0CFACA5F85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FF1DDD4-AAC4-42D7-AF7F-B7A61A55352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78FDAED-F11B-44D9-A056-9945A480866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66472</xdr:rowOff>
    </xdr:from>
    <xdr:to>
      <xdr:col>116</xdr:col>
      <xdr:colOff>114300</xdr:colOff>
      <xdr:row>63</xdr:row>
      <xdr:rowOff>168072</xdr:rowOff>
    </xdr:to>
    <xdr:sp macro="" textlink="">
      <xdr:nvSpPr>
        <xdr:cNvPr id="604" name="楕円 603">
          <a:extLst>
            <a:ext uri="{FF2B5EF4-FFF2-40B4-BE49-F238E27FC236}">
              <a16:creationId xmlns:a16="http://schemas.microsoft.com/office/drawing/2014/main" id="{4DAE7D16-273E-411A-B0BF-456A60042C21}"/>
            </a:ext>
          </a:extLst>
        </xdr:cNvPr>
        <xdr:cNvSpPr/>
      </xdr:nvSpPr>
      <xdr:spPr>
        <a:xfrm>
          <a:off x="19458940" y="106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22268</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C5CDEE4D-5D1B-4F1B-B243-022310924006}"/>
            </a:ext>
          </a:extLst>
        </xdr:cNvPr>
        <xdr:cNvSpPr txBox="1"/>
      </xdr:nvSpPr>
      <xdr:spPr>
        <a:xfrm>
          <a:off x="19547840" y="1058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68986</xdr:rowOff>
    </xdr:from>
    <xdr:to>
      <xdr:col>112</xdr:col>
      <xdr:colOff>38100</xdr:colOff>
      <xdr:row>63</xdr:row>
      <xdr:rowOff>170586</xdr:rowOff>
    </xdr:to>
    <xdr:sp macro="" textlink="">
      <xdr:nvSpPr>
        <xdr:cNvPr id="606" name="楕円 605">
          <a:extLst>
            <a:ext uri="{FF2B5EF4-FFF2-40B4-BE49-F238E27FC236}">
              <a16:creationId xmlns:a16="http://schemas.microsoft.com/office/drawing/2014/main" id="{4BEA6FFB-AD40-4201-BE60-89F07FDF6C9A}"/>
            </a:ext>
          </a:extLst>
        </xdr:cNvPr>
        <xdr:cNvSpPr/>
      </xdr:nvSpPr>
      <xdr:spPr>
        <a:xfrm>
          <a:off x="18735040" y="10630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117272</xdr:rowOff>
    </xdr:from>
    <xdr:to>
      <xdr:col>116</xdr:col>
      <xdr:colOff>63500</xdr:colOff>
      <xdr:row>63</xdr:row>
      <xdr:rowOff>119786</xdr:rowOff>
    </xdr:to>
    <xdr:cxnSp macro="">
      <xdr:nvCxnSpPr>
        <xdr:cNvPr id="607" name="直線コネクタ 606">
          <a:extLst>
            <a:ext uri="{FF2B5EF4-FFF2-40B4-BE49-F238E27FC236}">
              <a16:creationId xmlns:a16="http://schemas.microsoft.com/office/drawing/2014/main" id="{AEDE4C1E-02D7-4664-8831-0F89F745226A}"/>
            </a:ext>
          </a:extLst>
        </xdr:cNvPr>
        <xdr:cNvCxnSpPr/>
      </xdr:nvCxnSpPr>
      <xdr:spPr>
        <a:xfrm flipV="1">
          <a:off x="18778220" y="10678592"/>
          <a:ext cx="73152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70586</xdr:rowOff>
    </xdr:from>
    <xdr:to>
      <xdr:col>107</xdr:col>
      <xdr:colOff>101600</xdr:colOff>
      <xdr:row>64</xdr:row>
      <xdr:rowOff>736</xdr:rowOff>
    </xdr:to>
    <xdr:sp macro="" textlink="">
      <xdr:nvSpPr>
        <xdr:cNvPr id="608" name="楕円 607">
          <a:extLst>
            <a:ext uri="{FF2B5EF4-FFF2-40B4-BE49-F238E27FC236}">
              <a16:creationId xmlns:a16="http://schemas.microsoft.com/office/drawing/2014/main" id="{E389D7CD-531C-44A8-BB6D-049D3A5A563C}"/>
            </a:ext>
          </a:extLst>
        </xdr:cNvPr>
        <xdr:cNvSpPr/>
      </xdr:nvSpPr>
      <xdr:spPr>
        <a:xfrm>
          <a:off x="17937480" y="10631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119786</xdr:rowOff>
    </xdr:from>
    <xdr:to>
      <xdr:col>111</xdr:col>
      <xdr:colOff>177800</xdr:colOff>
      <xdr:row>63</xdr:row>
      <xdr:rowOff>121386</xdr:rowOff>
    </xdr:to>
    <xdr:cxnSp macro="">
      <xdr:nvCxnSpPr>
        <xdr:cNvPr id="609" name="直線コネクタ 608">
          <a:extLst>
            <a:ext uri="{FF2B5EF4-FFF2-40B4-BE49-F238E27FC236}">
              <a16:creationId xmlns:a16="http://schemas.microsoft.com/office/drawing/2014/main" id="{3606356B-980B-4896-B18E-CD0D91531E00}"/>
            </a:ext>
          </a:extLst>
        </xdr:cNvPr>
        <xdr:cNvCxnSpPr/>
      </xdr:nvCxnSpPr>
      <xdr:spPr>
        <a:xfrm flipV="1">
          <a:off x="17988280" y="10681106"/>
          <a:ext cx="78994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71958</xdr:rowOff>
    </xdr:from>
    <xdr:to>
      <xdr:col>102</xdr:col>
      <xdr:colOff>165100</xdr:colOff>
      <xdr:row>64</xdr:row>
      <xdr:rowOff>2108</xdr:rowOff>
    </xdr:to>
    <xdr:sp macro="" textlink="">
      <xdr:nvSpPr>
        <xdr:cNvPr id="610" name="楕円 609">
          <a:extLst>
            <a:ext uri="{FF2B5EF4-FFF2-40B4-BE49-F238E27FC236}">
              <a16:creationId xmlns:a16="http://schemas.microsoft.com/office/drawing/2014/main" id="{39915F94-5FF2-485B-9D10-16C4FF57EC99}"/>
            </a:ext>
          </a:extLst>
        </xdr:cNvPr>
        <xdr:cNvSpPr/>
      </xdr:nvSpPr>
      <xdr:spPr>
        <a:xfrm>
          <a:off x="17162780" y="10633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121386</xdr:rowOff>
    </xdr:from>
    <xdr:to>
      <xdr:col>107</xdr:col>
      <xdr:colOff>50800</xdr:colOff>
      <xdr:row>63</xdr:row>
      <xdr:rowOff>122758</xdr:rowOff>
    </xdr:to>
    <xdr:cxnSp macro="">
      <xdr:nvCxnSpPr>
        <xdr:cNvPr id="611" name="直線コネクタ 610">
          <a:extLst>
            <a:ext uri="{FF2B5EF4-FFF2-40B4-BE49-F238E27FC236}">
              <a16:creationId xmlns:a16="http://schemas.microsoft.com/office/drawing/2014/main" id="{F93258E9-EA1A-4EF6-937F-67DA6927A64B}"/>
            </a:ext>
          </a:extLst>
        </xdr:cNvPr>
        <xdr:cNvCxnSpPr/>
      </xdr:nvCxnSpPr>
      <xdr:spPr>
        <a:xfrm flipV="1">
          <a:off x="17213580" y="10682706"/>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73558</xdr:rowOff>
    </xdr:from>
    <xdr:to>
      <xdr:col>98</xdr:col>
      <xdr:colOff>38100</xdr:colOff>
      <xdr:row>64</xdr:row>
      <xdr:rowOff>3708</xdr:rowOff>
    </xdr:to>
    <xdr:sp macro="" textlink="">
      <xdr:nvSpPr>
        <xdr:cNvPr id="612" name="楕円 611">
          <a:extLst>
            <a:ext uri="{FF2B5EF4-FFF2-40B4-BE49-F238E27FC236}">
              <a16:creationId xmlns:a16="http://schemas.microsoft.com/office/drawing/2014/main" id="{2C001F44-B6A6-4030-A614-E6F19D45F532}"/>
            </a:ext>
          </a:extLst>
        </xdr:cNvPr>
        <xdr:cNvSpPr/>
      </xdr:nvSpPr>
      <xdr:spPr>
        <a:xfrm>
          <a:off x="16388080" y="10634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122758</xdr:rowOff>
    </xdr:from>
    <xdr:to>
      <xdr:col>102</xdr:col>
      <xdr:colOff>114300</xdr:colOff>
      <xdr:row>63</xdr:row>
      <xdr:rowOff>124358</xdr:rowOff>
    </xdr:to>
    <xdr:cxnSp macro="">
      <xdr:nvCxnSpPr>
        <xdr:cNvPr id="613" name="直線コネクタ 612">
          <a:extLst>
            <a:ext uri="{FF2B5EF4-FFF2-40B4-BE49-F238E27FC236}">
              <a16:creationId xmlns:a16="http://schemas.microsoft.com/office/drawing/2014/main" id="{DD9D9746-1351-4513-BD8B-551A14C6D156}"/>
            </a:ext>
          </a:extLst>
        </xdr:cNvPr>
        <xdr:cNvCxnSpPr/>
      </xdr:nvCxnSpPr>
      <xdr:spPr>
        <a:xfrm flipV="1">
          <a:off x="16431260" y="10684078"/>
          <a:ext cx="78232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160596</xdr:rowOff>
    </xdr:from>
    <xdr:ext cx="469744" cy="259045"/>
    <xdr:sp macro="" textlink="">
      <xdr:nvSpPr>
        <xdr:cNvPr id="614" name="n_1aveValue【保健センター・保健所】&#10;一人当たり面積">
          <a:extLst>
            <a:ext uri="{FF2B5EF4-FFF2-40B4-BE49-F238E27FC236}">
              <a16:creationId xmlns:a16="http://schemas.microsoft.com/office/drawing/2014/main" id="{D523D29E-2B69-4FBF-A930-859681BD5685}"/>
            </a:ext>
          </a:extLst>
        </xdr:cNvPr>
        <xdr:cNvSpPr txBox="1"/>
      </xdr:nvSpPr>
      <xdr:spPr>
        <a:xfrm>
          <a:off x="18561127" y="103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157395</xdr:rowOff>
    </xdr:from>
    <xdr:ext cx="469744" cy="259045"/>
    <xdr:sp macro="" textlink="">
      <xdr:nvSpPr>
        <xdr:cNvPr id="615" name="n_2aveValue【保健センター・保健所】&#10;一人当たり面積">
          <a:extLst>
            <a:ext uri="{FF2B5EF4-FFF2-40B4-BE49-F238E27FC236}">
              <a16:creationId xmlns:a16="http://schemas.microsoft.com/office/drawing/2014/main" id="{215D08FC-0BA3-4534-ACED-6F7817732A23}"/>
            </a:ext>
          </a:extLst>
        </xdr:cNvPr>
        <xdr:cNvSpPr txBox="1"/>
      </xdr:nvSpPr>
      <xdr:spPr>
        <a:xfrm>
          <a:off x="17776267" y="1038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151909</xdr:rowOff>
    </xdr:from>
    <xdr:ext cx="469744" cy="259045"/>
    <xdr:sp macro="" textlink="">
      <xdr:nvSpPr>
        <xdr:cNvPr id="616" name="n_3aveValue【保健センター・保健所】&#10;一人当たり面積">
          <a:extLst>
            <a:ext uri="{FF2B5EF4-FFF2-40B4-BE49-F238E27FC236}">
              <a16:creationId xmlns:a16="http://schemas.microsoft.com/office/drawing/2014/main" id="{04ED22B1-510A-4B02-8C61-CE9B900A3CB9}"/>
            </a:ext>
          </a:extLst>
        </xdr:cNvPr>
        <xdr:cNvSpPr txBox="1"/>
      </xdr:nvSpPr>
      <xdr:spPr>
        <a:xfrm>
          <a:off x="17001567"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155109</xdr:rowOff>
    </xdr:from>
    <xdr:ext cx="469744" cy="259045"/>
    <xdr:sp macro="" textlink="">
      <xdr:nvSpPr>
        <xdr:cNvPr id="617" name="n_4aveValue【保健センター・保健所】&#10;一人当たり面積">
          <a:extLst>
            <a:ext uri="{FF2B5EF4-FFF2-40B4-BE49-F238E27FC236}">
              <a16:creationId xmlns:a16="http://schemas.microsoft.com/office/drawing/2014/main" id="{54F9637E-D421-4E47-AE78-3BB25AEE317D}"/>
            </a:ext>
          </a:extLst>
        </xdr:cNvPr>
        <xdr:cNvSpPr txBox="1"/>
      </xdr:nvSpPr>
      <xdr:spPr>
        <a:xfrm>
          <a:off x="16226867" y="1038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161713</xdr:rowOff>
    </xdr:from>
    <xdr:ext cx="469744" cy="259045"/>
    <xdr:sp macro="" textlink="">
      <xdr:nvSpPr>
        <xdr:cNvPr id="618" name="n_1mainValue【保健センター・保健所】&#10;一人当たり面積">
          <a:extLst>
            <a:ext uri="{FF2B5EF4-FFF2-40B4-BE49-F238E27FC236}">
              <a16:creationId xmlns:a16="http://schemas.microsoft.com/office/drawing/2014/main" id="{C7CFD8DC-0E9F-4D25-8968-A59E59CF2CC4}"/>
            </a:ext>
          </a:extLst>
        </xdr:cNvPr>
        <xdr:cNvSpPr txBox="1"/>
      </xdr:nvSpPr>
      <xdr:spPr>
        <a:xfrm>
          <a:off x="18561127" y="1072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163313</xdr:rowOff>
    </xdr:from>
    <xdr:ext cx="469744" cy="259045"/>
    <xdr:sp macro="" textlink="">
      <xdr:nvSpPr>
        <xdr:cNvPr id="619" name="n_2mainValue【保健センター・保健所】&#10;一人当たり面積">
          <a:extLst>
            <a:ext uri="{FF2B5EF4-FFF2-40B4-BE49-F238E27FC236}">
              <a16:creationId xmlns:a16="http://schemas.microsoft.com/office/drawing/2014/main" id="{A44EBE97-EB65-4A74-B744-A08E94EE3B71}"/>
            </a:ext>
          </a:extLst>
        </xdr:cNvPr>
        <xdr:cNvSpPr txBox="1"/>
      </xdr:nvSpPr>
      <xdr:spPr>
        <a:xfrm>
          <a:off x="17776267" y="107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164685</xdr:rowOff>
    </xdr:from>
    <xdr:ext cx="469744" cy="259045"/>
    <xdr:sp macro="" textlink="">
      <xdr:nvSpPr>
        <xdr:cNvPr id="620" name="n_3mainValue【保健センター・保健所】&#10;一人当たり面積">
          <a:extLst>
            <a:ext uri="{FF2B5EF4-FFF2-40B4-BE49-F238E27FC236}">
              <a16:creationId xmlns:a16="http://schemas.microsoft.com/office/drawing/2014/main" id="{F907A5FF-81D0-451E-A119-01220859F9B3}"/>
            </a:ext>
          </a:extLst>
        </xdr:cNvPr>
        <xdr:cNvSpPr txBox="1"/>
      </xdr:nvSpPr>
      <xdr:spPr>
        <a:xfrm>
          <a:off x="17001567" y="1072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166285</xdr:rowOff>
    </xdr:from>
    <xdr:ext cx="469744" cy="259045"/>
    <xdr:sp macro="" textlink="">
      <xdr:nvSpPr>
        <xdr:cNvPr id="621" name="n_4mainValue【保健センター・保健所】&#10;一人当たり面積">
          <a:extLst>
            <a:ext uri="{FF2B5EF4-FFF2-40B4-BE49-F238E27FC236}">
              <a16:creationId xmlns:a16="http://schemas.microsoft.com/office/drawing/2014/main" id="{1A7C2414-EA85-4ADC-9BEC-8E2D51ACEDC8}"/>
            </a:ext>
          </a:extLst>
        </xdr:cNvPr>
        <xdr:cNvSpPr txBox="1"/>
      </xdr:nvSpPr>
      <xdr:spPr>
        <a:xfrm>
          <a:off x="16226867" y="1072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77AD2584-936C-4D41-9EE6-B131160EDCF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3DEB62C4-5F9E-4398-83ED-B60F7B8328F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FAA86A1D-94FF-46C3-A981-5838A0BD3E2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B8EF724B-C7AC-48EB-A1A5-F8CA757BCC6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BB61C3AA-4C8F-4317-B887-BF777AD1B8F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DDF4C0A-9EDB-4E71-B525-73280D45B25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715CCC19-22D6-4ED1-BD83-41F05AD2377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FDBC2884-5A43-4C9F-B4B3-EFFA156AF2C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FB1FA803-A5AA-4C06-9F3B-262B3CF8CB6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5ADF0F90-A1EB-4987-A50D-AF95862DB97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208C16F9-3DA4-4914-B172-FE06FFDF8B7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DA2D7BF0-F2BA-411A-8CCC-2E0546FF5A8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5B8F9468-57F4-4803-A4F5-D05D4DE5581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8001D6EC-7F01-4EF4-A60E-60E0EEE95A8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91005E43-D953-4806-975C-72B9CABDA92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DC181C95-CF43-464E-A02C-4EFF73F48A4D}"/>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C8CBAA61-DC36-4C4C-8E8D-BB15CA4BCE7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26BCD11B-3207-41D5-9F7E-FC522CB5AF6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AB2DE2A5-44AC-4EF3-BA50-0AE23843196C}"/>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CC7EEACB-E6FB-4BF6-A244-DF0B292BACE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2" name="テキスト ボックス 641">
          <a:extLst>
            <a:ext uri="{FF2B5EF4-FFF2-40B4-BE49-F238E27FC236}">
              <a16:creationId xmlns:a16="http://schemas.microsoft.com/office/drawing/2014/main" id="{513C6C7E-4D89-47CF-B16A-E16DF1420CB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7146018F-BF7B-4EF6-9A83-CE374C030EF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EA9F1490-5902-4B62-BD26-DFD1BC4094B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5" name="直線コネクタ 644">
          <a:extLst>
            <a:ext uri="{FF2B5EF4-FFF2-40B4-BE49-F238E27FC236}">
              <a16:creationId xmlns:a16="http://schemas.microsoft.com/office/drawing/2014/main" id="{A9C89660-E3F0-4E9B-8341-27EEEA3FDD06}"/>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D4539447-B261-44AF-AA7B-588F8021552D}"/>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7" name="直線コネクタ 646">
          <a:extLst>
            <a:ext uri="{FF2B5EF4-FFF2-40B4-BE49-F238E27FC236}">
              <a16:creationId xmlns:a16="http://schemas.microsoft.com/office/drawing/2014/main" id="{144D49A1-B483-4405-A7FD-729054CA2EAD}"/>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BE612B53-4B6C-4FB5-843B-8BE3E5D7E682}"/>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9" name="直線コネクタ 648">
          <a:extLst>
            <a:ext uri="{FF2B5EF4-FFF2-40B4-BE49-F238E27FC236}">
              <a16:creationId xmlns:a16="http://schemas.microsoft.com/office/drawing/2014/main" id="{FB3FE56E-B392-4100-B71C-3B33B1A51CAD}"/>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5985687A-2669-477F-8D90-FB64FFEC08DC}"/>
            </a:ext>
          </a:extLst>
        </xdr:cNvPr>
        <xdr:cNvSpPr txBox="1"/>
      </xdr:nvSpPr>
      <xdr:spPr>
        <a:xfrm>
          <a:off x="144145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51" name="フローチャート: 判断 650">
          <a:extLst>
            <a:ext uri="{FF2B5EF4-FFF2-40B4-BE49-F238E27FC236}">
              <a16:creationId xmlns:a16="http://schemas.microsoft.com/office/drawing/2014/main" id="{21CC8580-507B-440A-9562-96CAD5C3CCFF}"/>
            </a:ext>
          </a:extLst>
        </xdr:cNvPr>
        <xdr:cNvSpPr/>
      </xdr:nvSpPr>
      <xdr:spPr>
        <a:xfrm>
          <a:off x="14325600" y="136880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2" name="フローチャート: 判断 651">
          <a:extLst>
            <a:ext uri="{FF2B5EF4-FFF2-40B4-BE49-F238E27FC236}">
              <a16:creationId xmlns:a16="http://schemas.microsoft.com/office/drawing/2014/main" id="{92326C9B-8F32-4A3E-BF0A-FD067E79FC78}"/>
            </a:ext>
          </a:extLst>
        </xdr:cNvPr>
        <xdr:cNvSpPr/>
      </xdr:nvSpPr>
      <xdr:spPr>
        <a:xfrm>
          <a:off x="135788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653" name="フローチャート: 判断 652">
          <a:extLst>
            <a:ext uri="{FF2B5EF4-FFF2-40B4-BE49-F238E27FC236}">
              <a16:creationId xmlns:a16="http://schemas.microsoft.com/office/drawing/2014/main" id="{A7A230C3-495C-4468-A78E-44CD92C3F785}"/>
            </a:ext>
          </a:extLst>
        </xdr:cNvPr>
        <xdr:cNvSpPr/>
      </xdr:nvSpPr>
      <xdr:spPr>
        <a:xfrm>
          <a:off x="12804140" y="13689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654" name="フローチャート: 判断 653">
          <a:extLst>
            <a:ext uri="{FF2B5EF4-FFF2-40B4-BE49-F238E27FC236}">
              <a16:creationId xmlns:a16="http://schemas.microsoft.com/office/drawing/2014/main" id="{7C19DA0D-2D09-45A4-89CF-F91A7396ADB7}"/>
            </a:ext>
          </a:extLst>
        </xdr:cNvPr>
        <xdr:cNvSpPr/>
      </xdr:nvSpPr>
      <xdr:spPr>
        <a:xfrm>
          <a:off x="12029440" y="13738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655" name="フローチャート: 判断 654">
          <a:extLst>
            <a:ext uri="{FF2B5EF4-FFF2-40B4-BE49-F238E27FC236}">
              <a16:creationId xmlns:a16="http://schemas.microsoft.com/office/drawing/2014/main" id="{A7A7240A-FE7A-4184-93CA-F5CFADCCCF73}"/>
            </a:ext>
          </a:extLst>
        </xdr:cNvPr>
        <xdr:cNvSpPr/>
      </xdr:nvSpPr>
      <xdr:spPr>
        <a:xfrm>
          <a:off x="11231880" y="1375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C61015F3-0ADD-41B0-8D27-F417C14F443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077CB5C-1429-4B24-A53B-69BDFBF5A2C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BAD84AE-2160-4BEE-B651-14DD69ADFDF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67C9810-BB57-4FAA-92AF-5CB46F397FC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4CBB8D3-C184-4281-8F81-7F82C4B9F4E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163830</xdr:rowOff>
    </xdr:from>
    <xdr:to>
      <xdr:col>85</xdr:col>
      <xdr:colOff>177800</xdr:colOff>
      <xdr:row>82</xdr:row>
      <xdr:rowOff>93980</xdr:rowOff>
    </xdr:to>
    <xdr:sp macro="" textlink="">
      <xdr:nvSpPr>
        <xdr:cNvPr id="661" name="楕円 660">
          <a:extLst>
            <a:ext uri="{FF2B5EF4-FFF2-40B4-BE49-F238E27FC236}">
              <a16:creationId xmlns:a16="http://schemas.microsoft.com/office/drawing/2014/main" id="{791257C2-4679-49AE-B3F3-A1BACCB61165}"/>
            </a:ext>
          </a:extLst>
        </xdr:cNvPr>
        <xdr:cNvSpPr/>
      </xdr:nvSpPr>
      <xdr:spPr>
        <a:xfrm>
          <a:off x="14325600" y="137426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142257</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FD22340F-A1FB-4B75-9B74-563D2E5EDBA2}"/>
            </a:ext>
          </a:extLst>
        </xdr:cNvPr>
        <xdr:cNvSpPr txBox="1"/>
      </xdr:nvSpPr>
      <xdr:spPr>
        <a:xfrm>
          <a:off x="14414500"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87630</xdr:rowOff>
    </xdr:from>
    <xdr:to>
      <xdr:col>81</xdr:col>
      <xdr:colOff>101600</xdr:colOff>
      <xdr:row>82</xdr:row>
      <xdr:rowOff>17780</xdr:rowOff>
    </xdr:to>
    <xdr:sp macro="" textlink="">
      <xdr:nvSpPr>
        <xdr:cNvPr id="663" name="楕円 662">
          <a:extLst>
            <a:ext uri="{FF2B5EF4-FFF2-40B4-BE49-F238E27FC236}">
              <a16:creationId xmlns:a16="http://schemas.microsoft.com/office/drawing/2014/main" id="{9329263D-553D-4767-B073-1923CD01B1DF}"/>
            </a:ext>
          </a:extLst>
        </xdr:cNvPr>
        <xdr:cNvSpPr/>
      </xdr:nvSpPr>
      <xdr:spPr>
        <a:xfrm>
          <a:off x="13578840" y="13666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138430</xdr:rowOff>
    </xdr:from>
    <xdr:to>
      <xdr:col>85</xdr:col>
      <xdr:colOff>127000</xdr:colOff>
      <xdr:row>82</xdr:row>
      <xdr:rowOff>43180</xdr:rowOff>
    </xdr:to>
    <xdr:cxnSp macro="">
      <xdr:nvCxnSpPr>
        <xdr:cNvPr id="664" name="直線コネクタ 663">
          <a:extLst>
            <a:ext uri="{FF2B5EF4-FFF2-40B4-BE49-F238E27FC236}">
              <a16:creationId xmlns:a16="http://schemas.microsoft.com/office/drawing/2014/main" id="{26A16F98-DA66-46AE-971E-603E4262E87D}"/>
            </a:ext>
          </a:extLst>
        </xdr:cNvPr>
        <xdr:cNvCxnSpPr/>
      </xdr:nvCxnSpPr>
      <xdr:spPr>
        <a:xfrm>
          <a:off x="13629640" y="1371727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65" name="楕円 664">
          <a:extLst>
            <a:ext uri="{FF2B5EF4-FFF2-40B4-BE49-F238E27FC236}">
              <a16:creationId xmlns:a16="http://schemas.microsoft.com/office/drawing/2014/main" id="{4894905D-D9E9-4D76-A4EE-0F0489477E65}"/>
            </a:ext>
          </a:extLst>
        </xdr:cNvPr>
        <xdr:cNvSpPr/>
      </xdr:nvSpPr>
      <xdr:spPr>
        <a:xfrm>
          <a:off x="1280414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138430</xdr:rowOff>
    </xdr:from>
    <xdr:to>
      <xdr:col>81</xdr:col>
      <xdr:colOff>50800</xdr:colOff>
      <xdr:row>82</xdr:row>
      <xdr:rowOff>45720</xdr:rowOff>
    </xdr:to>
    <xdr:cxnSp macro="">
      <xdr:nvCxnSpPr>
        <xdr:cNvPr id="666" name="直線コネクタ 665">
          <a:extLst>
            <a:ext uri="{FF2B5EF4-FFF2-40B4-BE49-F238E27FC236}">
              <a16:creationId xmlns:a16="http://schemas.microsoft.com/office/drawing/2014/main" id="{F69C24A8-F4D8-4B73-BEE0-DC9043D98ADE}"/>
            </a:ext>
          </a:extLst>
        </xdr:cNvPr>
        <xdr:cNvCxnSpPr/>
      </xdr:nvCxnSpPr>
      <xdr:spPr>
        <a:xfrm flipV="1">
          <a:off x="12854940" y="13717270"/>
          <a:ext cx="7747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93980</xdr:rowOff>
    </xdr:from>
    <xdr:to>
      <xdr:col>72</xdr:col>
      <xdr:colOff>38100</xdr:colOff>
      <xdr:row>82</xdr:row>
      <xdr:rowOff>24130</xdr:rowOff>
    </xdr:to>
    <xdr:sp macro="" textlink="">
      <xdr:nvSpPr>
        <xdr:cNvPr id="667" name="楕円 666">
          <a:extLst>
            <a:ext uri="{FF2B5EF4-FFF2-40B4-BE49-F238E27FC236}">
              <a16:creationId xmlns:a16="http://schemas.microsoft.com/office/drawing/2014/main" id="{3A7CBCC9-CD71-4E0D-A88F-8C72AF3BA1A7}"/>
            </a:ext>
          </a:extLst>
        </xdr:cNvPr>
        <xdr:cNvSpPr/>
      </xdr:nvSpPr>
      <xdr:spPr>
        <a:xfrm>
          <a:off x="12029440" y="13672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144780</xdr:rowOff>
    </xdr:from>
    <xdr:to>
      <xdr:col>76</xdr:col>
      <xdr:colOff>114300</xdr:colOff>
      <xdr:row>82</xdr:row>
      <xdr:rowOff>45720</xdr:rowOff>
    </xdr:to>
    <xdr:cxnSp macro="">
      <xdr:nvCxnSpPr>
        <xdr:cNvPr id="668" name="直線コネクタ 667">
          <a:extLst>
            <a:ext uri="{FF2B5EF4-FFF2-40B4-BE49-F238E27FC236}">
              <a16:creationId xmlns:a16="http://schemas.microsoft.com/office/drawing/2014/main" id="{63A8BEEC-76CE-4ED9-99C4-DCFD268F4F54}"/>
            </a:ext>
          </a:extLst>
        </xdr:cNvPr>
        <xdr:cNvCxnSpPr/>
      </xdr:nvCxnSpPr>
      <xdr:spPr>
        <a:xfrm>
          <a:off x="12072620" y="13723620"/>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22861</xdr:rowOff>
    </xdr:from>
    <xdr:to>
      <xdr:col>67</xdr:col>
      <xdr:colOff>101600</xdr:colOff>
      <xdr:row>81</xdr:row>
      <xdr:rowOff>124461</xdr:rowOff>
    </xdr:to>
    <xdr:sp macro="" textlink="">
      <xdr:nvSpPr>
        <xdr:cNvPr id="669" name="楕円 668">
          <a:extLst>
            <a:ext uri="{FF2B5EF4-FFF2-40B4-BE49-F238E27FC236}">
              <a16:creationId xmlns:a16="http://schemas.microsoft.com/office/drawing/2014/main" id="{52DD2E17-E997-46CF-8BAF-AF764B550A47}"/>
            </a:ext>
          </a:extLst>
        </xdr:cNvPr>
        <xdr:cNvSpPr/>
      </xdr:nvSpPr>
      <xdr:spPr>
        <a:xfrm>
          <a:off x="11231880" y="136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73661</xdr:rowOff>
    </xdr:from>
    <xdr:to>
      <xdr:col>71</xdr:col>
      <xdr:colOff>177800</xdr:colOff>
      <xdr:row>81</xdr:row>
      <xdr:rowOff>144780</xdr:rowOff>
    </xdr:to>
    <xdr:cxnSp macro="">
      <xdr:nvCxnSpPr>
        <xdr:cNvPr id="670" name="直線コネクタ 669">
          <a:extLst>
            <a:ext uri="{FF2B5EF4-FFF2-40B4-BE49-F238E27FC236}">
              <a16:creationId xmlns:a16="http://schemas.microsoft.com/office/drawing/2014/main" id="{7290C3AA-68DB-4596-A7DE-8869F46DDCEB}"/>
            </a:ext>
          </a:extLst>
        </xdr:cNvPr>
        <xdr:cNvCxnSpPr/>
      </xdr:nvCxnSpPr>
      <xdr:spPr>
        <a:xfrm>
          <a:off x="11282680" y="13652501"/>
          <a:ext cx="78994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671" name="n_1aveValue【消防施設】&#10;有形固定資産減価償却率">
          <a:extLst>
            <a:ext uri="{FF2B5EF4-FFF2-40B4-BE49-F238E27FC236}">
              <a16:creationId xmlns:a16="http://schemas.microsoft.com/office/drawing/2014/main" id="{CEBB946E-0743-47E9-8FCC-A6A90D72A5B1}"/>
            </a:ext>
          </a:extLst>
        </xdr:cNvPr>
        <xdr:cNvSpPr txBox="1"/>
      </xdr:nvSpPr>
      <xdr:spPr>
        <a:xfrm>
          <a:off x="1343724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672" name="n_2aveValue【消防施設】&#10;有形固定資産減価償却率">
          <a:extLst>
            <a:ext uri="{FF2B5EF4-FFF2-40B4-BE49-F238E27FC236}">
              <a16:creationId xmlns:a16="http://schemas.microsoft.com/office/drawing/2014/main" id="{70DF2B03-D21D-439C-B616-145D0E0BEC97}"/>
            </a:ext>
          </a:extLst>
        </xdr:cNvPr>
        <xdr:cNvSpPr txBox="1"/>
      </xdr:nvSpPr>
      <xdr:spPr>
        <a:xfrm>
          <a:off x="12675244" y="1346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81297</xdr:rowOff>
    </xdr:from>
    <xdr:ext cx="405111" cy="259045"/>
    <xdr:sp macro="" textlink="">
      <xdr:nvSpPr>
        <xdr:cNvPr id="673" name="n_3aveValue【消防施設】&#10;有形固定資産減価償却率">
          <a:extLst>
            <a:ext uri="{FF2B5EF4-FFF2-40B4-BE49-F238E27FC236}">
              <a16:creationId xmlns:a16="http://schemas.microsoft.com/office/drawing/2014/main" id="{960EE8D6-E907-43DE-BCE2-9048504EE59E}"/>
            </a:ext>
          </a:extLst>
        </xdr:cNvPr>
        <xdr:cNvSpPr txBox="1"/>
      </xdr:nvSpPr>
      <xdr:spPr>
        <a:xfrm>
          <a:off x="119005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674" name="n_4aveValue【消防施設】&#10;有形固定資産減価償却率">
          <a:extLst>
            <a:ext uri="{FF2B5EF4-FFF2-40B4-BE49-F238E27FC236}">
              <a16:creationId xmlns:a16="http://schemas.microsoft.com/office/drawing/2014/main" id="{B55973BF-F652-4A23-AFEC-233B55068E08}"/>
            </a:ext>
          </a:extLst>
        </xdr:cNvPr>
        <xdr:cNvSpPr txBox="1"/>
      </xdr:nvSpPr>
      <xdr:spPr>
        <a:xfrm>
          <a:off x="11102984" y="13843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34307</xdr:rowOff>
    </xdr:from>
    <xdr:ext cx="405111" cy="259045"/>
    <xdr:sp macro="" textlink="">
      <xdr:nvSpPr>
        <xdr:cNvPr id="675" name="n_1mainValue【消防施設】&#10;有形固定資産減価償却率">
          <a:extLst>
            <a:ext uri="{FF2B5EF4-FFF2-40B4-BE49-F238E27FC236}">
              <a16:creationId xmlns:a16="http://schemas.microsoft.com/office/drawing/2014/main" id="{AA4D8F42-DF99-4E67-968A-DC322E266BD2}"/>
            </a:ext>
          </a:extLst>
        </xdr:cNvPr>
        <xdr:cNvSpPr txBox="1"/>
      </xdr:nvSpPr>
      <xdr:spPr>
        <a:xfrm>
          <a:off x="13437244" y="1344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676" name="n_2mainValue【消防施設】&#10;有形固定資産減価償却率">
          <a:extLst>
            <a:ext uri="{FF2B5EF4-FFF2-40B4-BE49-F238E27FC236}">
              <a16:creationId xmlns:a16="http://schemas.microsoft.com/office/drawing/2014/main" id="{99AA8A35-E354-4AD0-85EA-6B8BCD6C1E0B}"/>
            </a:ext>
          </a:extLst>
        </xdr:cNvPr>
        <xdr:cNvSpPr txBox="1"/>
      </xdr:nvSpPr>
      <xdr:spPr>
        <a:xfrm>
          <a:off x="126752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40657</xdr:rowOff>
    </xdr:from>
    <xdr:ext cx="405111" cy="259045"/>
    <xdr:sp macro="" textlink="">
      <xdr:nvSpPr>
        <xdr:cNvPr id="677" name="n_3mainValue【消防施設】&#10;有形固定資産減価償却率">
          <a:extLst>
            <a:ext uri="{FF2B5EF4-FFF2-40B4-BE49-F238E27FC236}">
              <a16:creationId xmlns:a16="http://schemas.microsoft.com/office/drawing/2014/main" id="{2CE715A6-D907-40A3-9F06-5169F3DC89B5}"/>
            </a:ext>
          </a:extLst>
        </xdr:cNvPr>
        <xdr:cNvSpPr txBox="1"/>
      </xdr:nvSpPr>
      <xdr:spPr>
        <a:xfrm>
          <a:off x="119005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140988</xdr:rowOff>
    </xdr:from>
    <xdr:ext cx="405111" cy="259045"/>
    <xdr:sp macro="" textlink="">
      <xdr:nvSpPr>
        <xdr:cNvPr id="678" name="n_4mainValue【消防施設】&#10;有形固定資産減価償却率">
          <a:extLst>
            <a:ext uri="{FF2B5EF4-FFF2-40B4-BE49-F238E27FC236}">
              <a16:creationId xmlns:a16="http://schemas.microsoft.com/office/drawing/2014/main" id="{0B23D792-F595-438C-990F-AF8AD173EA27}"/>
            </a:ext>
          </a:extLst>
        </xdr:cNvPr>
        <xdr:cNvSpPr txBox="1"/>
      </xdr:nvSpPr>
      <xdr:spPr>
        <a:xfrm>
          <a:off x="11102984" y="1338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5F2AA03D-5C27-4948-A788-3B05DAA9457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99CACD54-F69F-4F13-B6D5-5903BCB6DE4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92039CA0-97D8-4486-A9A6-4793B6E1DD8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9702AF76-A6E9-4ED1-9F26-C1975A91E1A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237F8E66-51A2-488D-89C1-43C37E53623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24F82BD0-08FD-4B8C-955F-EF36B076F85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354D5946-87BA-4B0F-9E81-E840ACD1186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A82C3FF1-BA18-491A-9AA0-6D1FCA04E61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D3732589-5F81-46DD-8008-AF46972665F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F7B459DC-673B-41BA-B5D9-77F4EAE8DC2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D768260E-3534-4C3C-8571-E9C8BDA0CA7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DF74FF40-3458-4F3E-BA92-56D9E613A9B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FB9D49FB-57A9-467D-9C73-7EF5CC6BCE6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D6E9E063-BF80-4A58-BAE5-56EB8F3E0F1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E38C8872-A85D-412D-A5C0-E8D097BC568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7D6B2870-2255-4C8D-BB56-31E61B7DB4F4}"/>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E3B4E003-05B6-4468-8D62-55B2EE83B34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5CAF9E92-BD9F-48FF-8ED4-B3BF847C720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D58DC153-3FD0-41E8-8A1A-547F3A2944D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B53F0B37-4301-4B6D-91DE-DFEC8835AAA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C485C35-BD15-43AE-ABD2-C2C63625D1D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64687BD2-0FD4-4A53-A9AE-60A66258807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E9F1CBA1-8EB4-4E34-9F28-0AE89FCC1C3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702" name="直線コネクタ 701">
          <a:extLst>
            <a:ext uri="{FF2B5EF4-FFF2-40B4-BE49-F238E27FC236}">
              <a16:creationId xmlns:a16="http://schemas.microsoft.com/office/drawing/2014/main" id="{194AA607-D014-4EAC-900B-95D07F14E28C}"/>
            </a:ext>
          </a:extLst>
        </xdr:cNvPr>
        <xdr:cNvCxnSpPr/>
      </xdr:nvCxnSpPr>
      <xdr:spPr>
        <a:xfrm flipV="1">
          <a:off x="19509104" y="12960858"/>
          <a:ext cx="0" cy="156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703" name="【消防施設】&#10;一人当たり面積最小値テキスト">
          <a:extLst>
            <a:ext uri="{FF2B5EF4-FFF2-40B4-BE49-F238E27FC236}">
              <a16:creationId xmlns:a16="http://schemas.microsoft.com/office/drawing/2014/main" id="{8929F8CE-0B26-40EC-9930-0BC35E099FDC}"/>
            </a:ext>
          </a:extLst>
        </xdr:cNvPr>
        <xdr:cNvSpPr txBox="1"/>
      </xdr:nvSpPr>
      <xdr:spPr>
        <a:xfrm>
          <a:off x="19547840" y="145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704" name="直線コネクタ 703">
          <a:extLst>
            <a:ext uri="{FF2B5EF4-FFF2-40B4-BE49-F238E27FC236}">
              <a16:creationId xmlns:a16="http://schemas.microsoft.com/office/drawing/2014/main" id="{3D9A31FE-999F-4D2F-9B95-8AAF5490ACF0}"/>
            </a:ext>
          </a:extLst>
        </xdr:cNvPr>
        <xdr:cNvCxnSpPr/>
      </xdr:nvCxnSpPr>
      <xdr:spPr>
        <a:xfrm>
          <a:off x="19443700" y="14524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705" name="【消防施設】&#10;一人当たり面積最大値テキスト">
          <a:extLst>
            <a:ext uri="{FF2B5EF4-FFF2-40B4-BE49-F238E27FC236}">
              <a16:creationId xmlns:a16="http://schemas.microsoft.com/office/drawing/2014/main" id="{C32E406B-6FCA-46DD-B29B-0E25B4E6AD2F}"/>
            </a:ext>
          </a:extLst>
        </xdr:cNvPr>
        <xdr:cNvSpPr txBox="1"/>
      </xdr:nvSpPr>
      <xdr:spPr>
        <a:xfrm>
          <a:off x="19547840" y="1274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706" name="直線コネクタ 705">
          <a:extLst>
            <a:ext uri="{FF2B5EF4-FFF2-40B4-BE49-F238E27FC236}">
              <a16:creationId xmlns:a16="http://schemas.microsoft.com/office/drawing/2014/main" id="{DEEEF89A-26AA-46CC-AA3F-D7B96425C504}"/>
            </a:ext>
          </a:extLst>
        </xdr:cNvPr>
        <xdr:cNvCxnSpPr/>
      </xdr:nvCxnSpPr>
      <xdr:spPr>
        <a:xfrm>
          <a:off x="19443700" y="12960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707" name="【消防施設】&#10;一人当たり面積平均値テキスト">
          <a:extLst>
            <a:ext uri="{FF2B5EF4-FFF2-40B4-BE49-F238E27FC236}">
              <a16:creationId xmlns:a16="http://schemas.microsoft.com/office/drawing/2014/main" id="{5CF80E25-E1F0-409E-A167-5C3E9639762C}"/>
            </a:ext>
          </a:extLst>
        </xdr:cNvPr>
        <xdr:cNvSpPr txBox="1"/>
      </xdr:nvSpPr>
      <xdr:spPr>
        <a:xfrm>
          <a:off x="19547840" y="14345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08" name="フローチャート: 判断 707">
          <a:extLst>
            <a:ext uri="{FF2B5EF4-FFF2-40B4-BE49-F238E27FC236}">
              <a16:creationId xmlns:a16="http://schemas.microsoft.com/office/drawing/2014/main" id="{35A5D761-441B-44E4-B0D2-CC53D4DCB91C}"/>
            </a:ext>
          </a:extLst>
        </xdr:cNvPr>
        <xdr:cNvSpPr/>
      </xdr:nvSpPr>
      <xdr:spPr>
        <a:xfrm>
          <a:off x="1945894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709" name="フローチャート: 判断 708">
          <a:extLst>
            <a:ext uri="{FF2B5EF4-FFF2-40B4-BE49-F238E27FC236}">
              <a16:creationId xmlns:a16="http://schemas.microsoft.com/office/drawing/2014/main" id="{C03F1C68-FD5D-4256-B1DC-CCF6F1B0027B}"/>
            </a:ext>
          </a:extLst>
        </xdr:cNvPr>
        <xdr:cNvSpPr/>
      </xdr:nvSpPr>
      <xdr:spPr>
        <a:xfrm>
          <a:off x="18735040" y="14373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710" name="フローチャート: 判断 709">
          <a:extLst>
            <a:ext uri="{FF2B5EF4-FFF2-40B4-BE49-F238E27FC236}">
              <a16:creationId xmlns:a16="http://schemas.microsoft.com/office/drawing/2014/main" id="{7BB00FBD-79D5-4191-A793-C99A7A2DD926}"/>
            </a:ext>
          </a:extLst>
        </xdr:cNvPr>
        <xdr:cNvSpPr/>
      </xdr:nvSpPr>
      <xdr:spPr>
        <a:xfrm>
          <a:off x="17937480" y="14323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711" name="フローチャート: 判断 710">
          <a:extLst>
            <a:ext uri="{FF2B5EF4-FFF2-40B4-BE49-F238E27FC236}">
              <a16:creationId xmlns:a16="http://schemas.microsoft.com/office/drawing/2014/main" id="{5FC59C57-7766-43F0-8B22-F2AE3EFBD23B}"/>
            </a:ext>
          </a:extLst>
        </xdr:cNvPr>
        <xdr:cNvSpPr/>
      </xdr:nvSpPr>
      <xdr:spPr>
        <a:xfrm>
          <a:off x="1716278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712" name="フローチャート: 判断 711">
          <a:extLst>
            <a:ext uri="{FF2B5EF4-FFF2-40B4-BE49-F238E27FC236}">
              <a16:creationId xmlns:a16="http://schemas.microsoft.com/office/drawing/2014/main" id="{82963E03-FA8D-4E77-9519-F0BC28AC414D}"/>
            </a:ext>
          </a:extLst>
        </xdr:cNvPr>
        <xdr:cNvSpPr/>
      </xdr:nvSpPr>
      <xdr:spPr>
        <a:xfrm>
          <a:off x="16388080" y="14359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8B3DEB3-D540-477D-8AEB-D584E577B60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202FF22-7A5C-49BE-9B5C-F3DA008B41F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D24D1D7-B836-47BE-94B1-9ACE6066DA4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5EB0599-A024-4C6E-A28A-0BB2816533A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B72A5AB-D8C3-486C-84A8-802BA76CDC7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94362</xdr:rowOff>
    </xdr:from>
    <xdr:to>
      <xdr:col>116</xdr:col>
      <xdr:colOff>114300</xdr:colOff>
      <xdr:row>86</xdr:row>
      <xdr:rowOff>24512</xdr:rowOff>
    </xdr:to>
    <xdr:sp macro="" textlink="">
      <xdr:nvSpPr>
        <xdr:cNvPr id="718" name="楕円 717">
          <a:extLst>
            <a:ext uri="{FF2B5EF4-FFF2-40B4-BE49-F238E27FC236}">
              <a16:creationId xmlns:a16="http://schemas.microsoft.com/office/drawing/2014/main" id="{ABEDB64D-0C21-4A2A-A82E-DF17ABB0CB03}"/>
            </a:ext>
          </a:extLst>
        </xdr:cNvPr>
        <xdr:cNvSpPr/>
      </xdr:nvSpPr>
      <xdr:spPr>
        <a:xfrm>
          <a:off x="19458940" y="14343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117239</xdr:rowOff>
    </xdr:from>
    <xdr:ext cx="469744" cy="259045"/>
    <xdr:sp macro="" textlink="">
      <xdr:nvSpPr>
        <xdr:cNvPr id="719" name="【消防施設】&#10;一人当たり面積該当値テキスト">
          <a:extLst>
            <a:ext uri="{FF2B5EF4-FFF2-40B4-BE49-F238E27FC236}">
              <a16:creationId xmlns:a16="http://schemas.microsoft.com/office/drawing/2014/main" id="{BB4D4B53-39C6-447A-8287-CD2845B0C362}"/>
            </a:ext>
          </a:extLst>
        </xdr:cNvPr>
        <xdr:cNvSpPr txBox="1"/>
      </xdr:nvSpPr>
      <xdr:spPr>
        <a:xfrm>
          <a:off x="19547840" y="1419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98933</xdr:rowOff>
    </xdr:from>
    <xdr:to>
      <xdr:col>112</xdr:col>
      <xdr:colOff>38100</xdr:colOff>
      <xdr:row>86</xdr:row>
      <xdr:rowOff>29083</xdr:rowOff>
    </xdr:to>
    <xdr:sp macro="" textlink="">
      <xdr:nvSpPr>
        <xdr:cNvPr id="720" name="楕円 719">
          <a:extLst>
            <a:ext uri="{FF2B5EF4-FFF2-40B4-BE49-F238E27FC236}">
              <a16:creationId xmlns:a16="http://schemas.microsoft.com/office/drawing/2014/main" id="{B33360D2-8A3F-43A0-AE9B-4A74D7F28016}"/>
            </a:ext>
          </a:extLst>
        </xdr:cNvPr>
        <xdr:cNvSpPr/>
      </xdr:nvSpPr>
      <xdr:spPr>
        <a:xfrm>
          <a:off x="18735040" y="143483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145162</xdr:rowOff>
    </xdr:from>
    <xdr:to>
      <xdr:col>116</xdr:col>
      <xdr:colOff>63500</xdr:colOff>
      <xdr:row>85</xdr:row>
      <xdr:rowOff>149733</xdr:rowOff>
    </xdr:to>
    <xdr:cxnSp macro="">
      <xdr:nvCxnSpPr>
        <xdr:cNvPr id="721" name="直線コネクタ 720">
          <a:extLst>
            <a:ext uri="{FF2B5EF4-FFF2-40B4-BE49-F238E27FC236}">
              <a16:creationId xmlns:a16="http://schemas.microsoft.com/office/drawing/2014/main" id="{9E1343E6-F2A3-455D-8D5A-5DDC05031329}"/>
            </a:ext>
          </a:extLst>
        </xdr:cNvPr>
        <xdr:cNvCxnSpPr/>
      </xdr:nvCxnSpPr>
      <xdr:spPr>
        <a:xfrm flipV="1">
          <a:off x="18778220" y="14394562"/>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132842</xdr:rowOff>
    </xdr:from>
    <xdr:to>
      <xdr:col>107</xdr:col>
      <xdr:colOff>101600</xdr:colOff>
      <xdr:row>86</xdr:row>
      <xdr:rowOff>62992</xdr:rowOff>
    </xdr:to>
    <xdr:sp macro="" textlink="">
      <xdr:nvSpPr>
        <xdr:cNvPr id="722" name="楕円 721">
          <a:extLst>
            <a:ext uri="{FF2B5EF4-FFF2-40B4-BE49-F238E27FC236}">
              <a16:creationId xmlns:a16="http://schemas.microsoft.com/office/drawing/2014/main" id="{7C607698-50E5-4C44-A441-97A323FA1BD8}"/>
            </a:ext>
          </a:extLst>
        </xdr:cNvPr>
        <xdr:cNvSpPr/>
      </xdr:nvSpPr>
      <xdr:spPr>
        <a:xfrm>
          <a:off x="17937480" y="14382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149733</xdr:rowOff>
    </xdr:from>
    <xdr:to>
      <xdr:col>111</xdr:col>
      <xdr:colOff>177800</xdr:colOff>
      <xdr:row>86</xdr:row>
      <xdr:rowOff>12192</xdr:rowOff>
    </xdr:to>
    <xdr:cxnSp macro="">
      <xdr:nvCxnSpPr>
        <xdr:cNvPr id="723" name="直線コネクタ 722">
          <a:extLst>
            <a:ext uri="{FF2B5EF4-FFF2-40B4-BE49-F238E27FC236}">
              <a16:creationId xmlns:a16="http://schemas.microsoft.com/office/drawing/2014/main" id="{59DB541F-C236-4264-BA1A-BF4B5240E998}"/>
            </a:ext>
          </a:extLst>
        </xdr:cNvPr>
        <xdr:cNvCxnSpPr/>
      </xdr:nvCxnSpPr>
      <xdr:spPr>
        <a:xfrm flipV="1">
          <a:off x="17988280" y="14399133"/>
          <a:ext cx="78994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135510</xdr:rowOff>
    </xdr:from>
    <xdr:to>
      <xdr:col>102</xdr:col>
      <xdr:colOff>165100</xdr:colOff>
      <xdr:row>86</xdr:row>
      <xdr:rowOff>65660</xdr:rowOff>
    </xdr:to>
    <xdr:sp macro="" textlink="">
      <xdr:nvSpPr>
        <xdr:cNvPr id="724" name="楕円 723">
          <a:extLst>
            <a:ext uri="{FF2B5EF4-FFF2-40B4-BE49-F238E27FC236}">
              <a16:creationId xmlns:a16="http://schemas.microsoft.com/office/drawing/2014/main" id="{E4D61FA7-2F68-40FE-BA7E-99526BB14FCC}"/>
            </a:ext>
          </a:extLst>
        </xdr:cNvPr>
        <xdr:cNvSpPr/>
      </xdr:nvSpPr>
      <xdr:spPr>
        <a:xfrm>
          <a:off x="17162780" y="14384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12192</xdr:rowOff>
    </xdr:from>
    <xdr:to>
      <xdr:col>107</xdr:col>
      <xdr:colOff>50800</xdr:colOff>
      <xdr:row>86</xdr:row>
      <xdr:rowOff>14860</xdr:rowOff>
    </xdr:to>
    <xdr:cxnSp macro="">
      <xdr:nvCxnSpPr>
        <xdr:cNvPr id="725" name="直線コネクタ 724">
          <a:extLst>
            <a:ext uri="{FF2B5EF4-FFF2-40B4-BE49-F238E27FC236}">
              <a16:creationId xmlns:a16="http://schemas.microsoft.com/office/drawing/2014/main" id="{F3C78919-5180-414A-A114-733EB0C1DE6D}"/>
            </a:ext>
          </a:extLst>
        </xdr:cNvPr>
        <xdr:cNvCxnSpPr/>
      </xdr:nvCxnSpPr>
      <xdr:spPr>
        <a:xfrm flipV="1">
          <a:off x="17213580" y="14429232"/>
          <a:ext cx="7747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138937</xdr:rowOff>
    </xdr:from>
    <xdr:to>
      <xdr:col>98</xdr:col>
      <xdr:colOff>38100</xdr:colOff>
      <xdr:row>86</xdr:row>
      <xdr:rowOff>69087</xdr:rowOff>
    </xdr:to>
    <xdr:sp macro="" textlink="">
      <xdr:nvSpPr>
        <xdr:cNvPr id="726" name="楕円 725">
          <a:extLst>
            <a:ext uri="{FF2B5EF4-FFF2-40B4-BE49-F238E27FC236}">
              <a16:creationId xmlns:a16="http://schemas.microsoft.com/office/drawing/2014/main" id="{491E04C0-DD2A-4742-AA38-1603B855C94B}"/>
            </a:ext>
          </a:extLst>
        </xdr:cNvPr>
        <xdr:cNvSpPr/>
      </xdr:nvSpPr>
      <xdr:spPr>
        <a:xfrm>
          <a:off x="16388080" y="14388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14860</xdr:rowOff>
    </xdr:from>
    <xdr:to>
      <xdr:col>102</xdr:col>
      <xdr:colOff>114300</xdr:colOff>
      <xdr:row>86</xdr:row>
      <xdr:rowOff>18287</xdr:rowOff>
    </xdr:to>
    <xdr:cxnSp macro="">
      <xdr:nvCxnSpPr>
        <xdr:cNvPr id="727" name="直線コネクタ 726">
          <a:extLst>
            <a:ext uri="{FF2B5EF4-FFF2-40B4-BE49-F238E27FC236}">
              <a16:creationId xmlns:a16="http://schemas.microsoft.com/office/drawing/2014/main" id="{1FEA2525-126D-4CA1-BB0A-E460867DF7F2}"/>
            </a:ext>
          </a:extLst>
        </xdr:cNvPr>
        <xdr:cNvCxnSpPr/>
      </xdr:nvCxnSpPr>
      <xdr:spPr>
        <a:xfrm flipV="1">
          <a:off x="16431260" y="14431900"/>
          <a:ext cx="78232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728" name="n_1aveValue【消防施設】&#10;一人当たり面積">
          <a:extLst>
            <a:ext uri="{FF2B5EF4-FFF2-40B4-BE49-F238E27FC236}">
              <a16:creationId xmlns:a16="http://schemas.microsoft.com/office/drawing/2014/main" id="{BEA8EE29-1862-4B6A-8652-246A4E22486A}"/>
            </a:ext>
          </a:extLst>
        </xdr:cNvPr>
        <xdr:cNvSpPr txBox="1"/>
      </xdr:nvSpPr>
      <xdr:spPr>
        <a:xfrm>
          <a:off x="18561127" y="144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729" name="n_2aveValue【消防施設】&#10;一人当たり面積">
          <a:extLst>
            <a:ext uri="{FF2B5EF4-FFF2-40B4-BE49-F238E27FC236}">
              <a16:creationId xmlns:a16="http://schemas.microsoft.com/office/drawing/2014/main" id="{4D4E9176-3975-434D-95E7-15F818B28B50}"/>
            </a:ext>
          </a:extLst>
        </xdr:cNvPr>
        <xdr:cNvSpPr txBox="1"/>
      </xdr:nvSpPr>
      <xdr:spPr>
        <a:xfrm>
          <a:off x="1777626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64279</xdr:rowOff>
    </xdr:from>
    <xdr:ext cx="469744" cy="259045"/>
    <xdr:sp macro="" textlink="">
      <xdr:nvSpPr>
        <xdr:cNvPr id="730" name="n_3aveValue【消防施設】&#10;一人当たり面積">
          <a:extLst>
            <a:ext uri="{FF2B5EF4-FFF2-40B4-BE49-F238E27FC236}">
              <a16:creationId xmlns:a16="http://schemas.microsoft.com/office/drawing/2014/main" id="{1D997F39-9C17-4010-8BE6-555BFEBE8FB8}"/>
            </a:ext>
          </a:extLst>
        </xdr:cNvPr>
        <xdr:cNvSpPr txBox="1"/>
      </xdr:nvSpPr>
      <xdr:spPr>
        <a:xfrm>
          <a:off x="17001567" y="1414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56659</xdr:rowOff>
    </xdr:from>
    <xdr:ext cx="469744" cy="259045"/>
    <xdr:sp macro="" textlink="">
      <xdr:nvSpPr>
        <xdr:cNvPr id="731" name="n_4aveValue【消防施設】&#10;一人当たり面積">
          <a:extLst>
            <a:ext uri="{FF2B5EF4-FFF2-40B4-BE49-F238E27FC236}">
              <a16:creationId xmlns:a16="http://schemas.microsoft.com/office/drawing/2014/main" id="{D25C7B32-3DC9-4835-A250-2E3DE41B457E}"/>
            </a:ext>
          </a:extLst>
        </xdr:cNvPr>
        <xdr:cNvSpPr txBox="1"/>
      </xdr:nvSpPr>
      <xdr:spPr>
        <a:xfrm>
          <a:off x="16226867" y="141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45610</xdr:rowOff>
    </xdr:from>
    <xdr:ext cx="469744" cy="259045"/>
    <xdr:sp macro="" textlink="">
      <xdr:nvSpPr>
        <xdr:cNvPr id="732" name="n_1mainValue【消防施設】&#10;一人当たり面積">
          <a:extLst>
            <a:ext uri="{FF2B5EF4-FFF2-40B4-BE49-F238E27FC236}">
              <a16:creationId xmlns:a16="http://schemas.microsoft.com/office/drawing/2014/main" id="{B26BFF52-5CA4-4A24-9411-9AFC6B1A1304}"/>
            </a:ext>
          </a:extLst>
        </xdr:cNvPr>
        <xdr:cNvSpPr txBox="1"/>
      </xdr:nvSpPr>
      <xdr:spPr>
        <a:xfrm>
          <a:off x="18561127" y="141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54119</xdr:rowOff>
    </xdr:from>
    <xdr:ext cx="469744" cy="259045"/>
    <xdr:sp macro="" textlink="">
      <xdr:nvSpPr>
        <xdr:cNvPr id="733" name="n_2mainValue【消防施設】&#10;一人当たり面積">
          <a:extLst>
            <a:ext uri="{FF2B5EF4-FFF2-40B4-BE49-F238E27FC236}">
              <a16:creationId xmlns:a16="http://schemas.microsoft.com/office/drawing/2014/main" id="{250C5852-7E3B-4816-A971-A481C9751ECA}"/>
            </a:ext>
          </a:extLst>
        </xdr:cNvPr>
        <xdr:cNvSpPr txBox="1"/>
      </xdr:nvSpPr>
      <xdr:spPr>
        <a:xfrm>
          <a:off x="17776267" y="1447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56787</xdr:rowOff>
    </xdr:from>
    <xdr:ext cx="469744" cy="259045"/>
    <xdr:sp macro="" textlink="">
      <xdr:nvSpPr>
        <xdr:cNvPr id="734" name="n_3mainValue【消防施設】&#10;一人当たり面積">
          <a:extLst>
            <a:ext uri="{FF2B5EF4-FFF2-40B4-BE49-F238E27FC236}">
              <a16:creationId xmlns:a16="http://schemas.microsoft.com/office/drawing/2014/main" id="{4833B063-23BF-4A82-8A00-A04520C87E12}"/>
            </a:ext>
          </a:extLst>
        </xdr:cNvPr>
        <xdr:cNvSpPr txBox="1"/>
      </xdr:nvSpPr>
      <xdr:spPr>
        <a:xfrm>
          <a:off x="17001567" y="144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60214</xdr:rowOff>
    </xdr:from>
    <xdr:ext cx="469744" cy="259045"/>
    <xdr:sp macro="" textlink="">
      <xdr:nvSpPr>
        <xdr:cNvPr id="735" name="n_4mainValue【消防施設】&#10;一人当たり面積">
          <a:extLst>
            <a:ext uri="{FF2B5EF4-FFF2-40B4-BE49-F238E27FC236}">
              <a16:creationId xmlns:a16="http://schemas.microsoft.com/office/drawing/2014/main" id="{6989320D-1913-4E1E-A71C-60DF1BE75673}"/>
            </a:ext>
          </a:extLst>
        </xdr:cNvPr>
        <xdr:cNvSpPr txBox="1"/>
      </xdr:nvSpPr>
      <xdr:spPr>
        <a:xfrm>
          <a:off x="16226867" y="1447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86C28DAF-120D-4331-A85D-7EC4F365F03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B4CF10B1-0B1A-4743-AFD6-F3B05F34AB0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ED28614A-03CF-4305-BF84-5DDEE332C8F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636E0369-54A1-4723-9A8C-333E4942919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2E3DF15D-649F-40BF-A565-705E9F85B34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2DCF3C2B-680B-494D-9309-1E879AE6307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F586EB69-AF3E-486D-BE84-849B48BA2A3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EEE92837-0A34-47FA-AF81-132CF74FA90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4D1F06F3-89F7-4B3B-8503-C9610EFE4DC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450BDC19-2880-4785-805F-F274E7CE15C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82F08187-81EB-411E-8974-74FEA798DD8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54838F77-1F33-483E-A98D-449983A2A30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8C10472D-8893-493E-98A1-D41BDC13EDE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8DA818CF-1EA2-4CE0-B745-25263AC389A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662D956E-1137-4895-85AB-0A8F3B5E0A3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7AD517A1-C7D6-4CAD-9E8A-212F9E33292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7AB5301B-1620-46C4-AED0-25D4BA6BA0E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B6067DF3-8882-47DC-BA08-2D95043B929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24AE2ABD-F94E-4E7D-8F04-5F41BB83F38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7075678F-62A8-4895-932E-EAD5AF6B270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76279670-1FA4-4AF8-BFBE-045D362DC1F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62E74082-6E0B-46EE-B42B-5AB1D88D11A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26F77A43-537E-426B-91AB-9F0B1AED9958}"/>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FCB63DBB-209E-4932-993E-4E1000BCADF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9C131AC9-F95D-477D-83E1-991ED7F7CBA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52DC9D57-541C-4A28-BAC6-AF4168CAD529}"/>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80FDAFA1-B57D-4550-A378-C5817F17FCD4}"/>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68C1EDD7-F020-4A5C-AA50-BD464093FD34}"/>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4" name="【庁舎】&#10;有形固定資産減価償却率最大値テキスト">
          <a:extLst>
            <a:ext uri="{FF2B5EF4-FFF2-40B4-BE49-F238E27FC236}">
              <a16:creationId xmlns:a16="http://schemas.microsoft.com/office/drawing/2014/main" id="{A4218D11-AC2F-4930-A033-2AECC5E6FE93}"/>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5" name="直線コネクタ 764">
          <a:extLst>
            <a:ext uri="{FF2B5EF4-FFF2-40B4-BE49-F238E27FC236}">
              <a16:creationId xmlns:a16="http://schemas.microsoft.com/office/drawing/2014/main" id="{F536755F-0548-4623-BD4B-1F616C71C06A}"/>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158948</xdr:rowOff>
    </xdr:from>
    <xdr:ext cx="405111" cy="259045"/>
    <xdr:sp macro="" textlink="">
      <xdr:nvSpPr>
        <xdr:cNvPr id="766" name="【庁舎】&#10;有形固定資産減価償却率平均値テキスト">
          <a:extLst>
            <a:ext uri="{FF2B5EF4-FFF2-40B4-BE49-F238E27FC236}">
              <a16:creationId xmlns:a16="http://schemas.microsoft.com/office/drawing/2014/main" id="{465B35E6-D43F-41A2-A457-16338C24081D}"/>
            </a:ext>
          </a:extLst>
        </xdr:cNvPr>
        <xdr:cNvSpPr txBox="1"/>
      </xdr:nvSpPr>
      <xdr:spPr>
        <a:xfrm>
          <a:off x="14414500" y="17425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67" name="フローチャート: 判断 766">
          <a:extLst>
            <a:ext uri="{FF2B5EF4-FFF2-40B4-BE49-F238E27FC236}">
              <a16:creationId xmlns:a16="http://schemas.microsoft.com/office/drawing/2014/main" id="{0FB2EE01-04E9-432F-91BB-B8AD24AE6D28}"/>
            </a:ext>
          </a:extLst>
        </xdr:cNvPr>
        <xdr:cNvSpPr/>
      </xdr:nvSpPr>
      <xdr:spPr>
        <a:xfrm>
          <a:off x="14325600" y="1744363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8" name="フローチャート: 判断 767">
          <a:extLst>
            <a:ext uri="{FF2B5EF4-FFF2-40B4-BE49-F238E27FC236}">
              <a16:creationId xmlns:a16="http://schemas.microsoft.com/office/drawing/2014/main" id="{C73E7356-6609-4A84-A06F-EA7FDC6126DB}"/>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769" name="フローチャート: 判断 768">
          <a:extLst>
            <a:ext uri="{FF2B5EF4-FFF2-40B4-BE49-F238E27FC236}">
              <a16:creationId xmlns:a16="http://schemas.microsoft.com/office/drawing/2014/main" id="{14632CBF-506F-482B-9E54-E58FCA4C755D}"/>
            </a:ext>
          </a:extLst>
        </xdr:cNvPr>
        <xdr:cNvSpPr/>
      </xdr:nvSpPr>
      <xdr:spPr>
        <a:xfrm>
          <a:off x="1280414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0" name="フローチャート: 判断 769">
          <a:extLst>
            <a:ext uri="{FF2B5EF4-FFF2-40B4-BE49-F238E27FC236}">
              <a16:creationId xmlns:a16="http://schemas.microsoft.com/office/drawing/2014/main" id="{3D82B397-E217-4A21-8A09-DC2B256C0270}"/>
            </a:ext>
          </a:extLst>
        </xdr:cNvPr>
        <xdr:cNvSpPr/>
      </xdr:nvSpPr>
      <xdr:spPr>
        <a:xfrm>
          <a:off x="120294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771" name="フローチャート: 判断 770">
          <a:extLst>
            <a:ext uri="{FF2B5EF4-FFF2-40B4-BE49-F238E27FC236}">
              <a16:creationId xmlns:a16="http://schemas.microsoft.com/office/drawing/2014/main" id="{4C748714-7BC4-4D64-84B6-B3EE939FB30E}"/>
            </a:ext>
          </a:extLst>
        </xdr:cNvPr>
        <xdr:cNvSpPr/>
      </xdr:nvSpPr>
      <xdr:spPr>
        <a:xfrm>
          <a:off x="1123188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1861689-903B-4185-9978-09BCECC08FD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AD43615-112C-48A3-984A-9FB2BF34FC4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7B75FFB-D51B-458E-B683-6D83BB37386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150F8ED-59FD-4C68-A57B-B9122577C8F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1E333F8-5894-4D59-9328-ECBE377BF86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30299</xdr:rowOff>
    </xdr:from>
    <xdr:to>
      <xdr:col>85</xdr:col>
      <xdr:colOff>177800</xdr:colOff>
      <xdr:row>100</xdr:row>
      <xdr:rowOff>131899</xdr:rowOff>
    </xdr:to>
    <xdr:sp macro="" textlink="">
      <xdr:nvSpPr>
        <xdr:cNvPr id="777" name="楕円 776">
          <a:extLst>
            <a:ext uri="{FF2B5EF4-FFF2-40B4-BE49-F238E27FC236}">
              <a16:creationId xmlns:a16="http://schemas.microsoft.com/office/drawing/2014/main" id="{649B2F91-1FC0-4E5B-A09E-28E4D4D56C1C}"/>
            </a:ext>
          </a:extLst>
        </xdr:cNvPr>
        <xdr:cNvSpPr/>
      </xdr:nvSpPr>
      <xdr:spPr>
        <a:xfrm>
          <a:off x="14325600" y="1679429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116676</xdr:rowOff>
    </xdr:from>
    <xdr:ext cx="340478" cy="259045"/>
    <xdr:sp macro="" textlink="">
      <xdr:nvSpPr>
        <xdr:cNvPr id="778" name="【庁舎】&#10;有形固定資産減価償却率該当値テキスト">
          <a:extLst>
            <a:ext uri="{FF2B5EF4-FFF2-40B4-BE49-F238E27FC236}">
              <a16:creationId xmlns:a16="http://schemas.microsoft.com/office/drawing/2014/main" id="{F29C275A-99F5-4397-A750-A533D8DFDBB5}"/>
            </a:ext>
          </a:extLst>
        </xdr:cNvPr>
        <xdr:cNvSpPr txBox="1"/>
      </xdr:nvSpPr>
      <xdr:spPr>
        <a:xfrm>
          <a:off x="14414500" y="167130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51526</xdr:rowOff>
    </xdr:from>
    <xdr:to>
      <xdr:col>81</xdr:col>
      <xdr:colOff>101600</xdr:colOff>
      <xdr:row>100</xdr:row>
      <xdr:rowOff>153126</xdr:rowOff>
    </xdr:to>
    <xdr:sp macro="" textlink="">
      <xdr:nvSpPr>
        <xdr:cNvPr id="779" name="楕円 778">
          <a:extLst>
            <a:ext uri="{FF2B5EF4-FFF2-40B4-BE49-F238E27FC236}">
              <a16:creationId xmlns:a16="http://schemas.microsoft.com/office/drawing/2014/main" id="{AF4753C2-C84A-489E-85B6-704E62F5ECBB}"/>
            </a:ext>
          </a:extLst>
        </xdr:cNvPr>
        <xdr:cNvSpPr/>
      </xdr:nvSpPr>
      <xdr:spPr>
        <a:xfrm>
          <a:off x="13578840" y="168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81099</xdr:rowOff>
    </xdr:from>
    <xdr:to>
      <xdr:col>85</xdr:col>
      <xdr:colOff>127000</xdr:colOff>
      <xdr:row>100</xdr:row>
      <xdr:rowOff>102326</xdr:rowOff>
    </xdr:to>
    <xdr:cxnSp macro="">
      <xdr:nvCxnSpPr>
        <xdr:cNvPr id="780" name="直線コネクタ 779">
          <a:extLst>
            <a:ext uri="{FF2B5EF4-FFF2-40B4-BE49-F238E27FC236}">
              <a16:creationId xmlns:a16="http://schemas.microsoft.com/office/drawing/2014/main" id="{5FDAB253-01CD-447E-9006-000BCC0D0833}"/>
            </a:ext>
          </a:extLst>
        </xdr:cNvPr>
        <xdr:cNvCxnSpPr/>
      </xdr:nvCxnSpPr>
      <xdr:spPr>
        <a:xfrm flipV="1">
          <a:off x="13629640" y="16845099"/>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781" name="楕円 780">
          <a:extLst>
            <a:ext uri="{FF2B5EF4-FFF2-40B4-BE49-F238E27FC236}">
              <a16:creationId xmlns:a16="http://schemas.microsoft.com/office/drawing/2014/main" id="{B4BF74DC-226C-41AD-BB4C-779BE5FF0540}"/>
            </a:ext>
          </a:extLst>
        </xdr:cNvPr>
        <xdr:cNvSpPr/>
      </xdr:nvSpPr>
      <xdr:spPr>
        <a:xfrm>
          <a:off x="12804140" y="179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102326</xdr:rowOff>
    </xdr:from>
    <xdr:to>
      <xdr:col>81</xdr:col>
      <xdr:colOff>50800</xdr:colOff>
      <xdr:row>107</xdr:row>
      <xdr:rowOff>85998</xdr:rowOff>
    </xdr:to>
    <xdr:cxnSp macro="">
      <xdr:nvCxnSpPr>
        <xdr:cNvPr id="782" name="直線コネクタ 781">
          <a:extLst>
            <a:ext uri="{FF2B5EF4-FFF2-40B4-BE49-F238E27FC236}">
              <a16:creationId xmlns:a16="http://schemas.microsoft.com/office/drawing/2014/main" id="{52464289-EE9A-4043-8C0D-95984FC66372}"/>
            </a:ext>
          </a:extLst>
        </xdr:cNvPr>
        <xdr:cNvCxnSpPr/>
      </xdr:nvCxnSpPr>
      <xdr:spPr>
        <a:xfrm flipV="1">
          <a:off x="12854940" y="16866326"/>
          <a:ext cx="774700" cy="115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5806</xdr:rowOff>
    </xdr:from>
    <xdr:to>
      <xdr:col>72</xdr:col>
      <xdr:colOff>38100</xdr:colOff>
      <xdr:row>107</xdr:row>
      <xdr:rowOff>107406</xdr:rowOff>
    </xdr:to>
    <xdr:sp macro="" textlink="">
      <xdr:nvSpPr>
        <xdr:cNvPr id="783" name="楕円 782">
          <a:extLst>
            <a:ext uri="{FF2B5EF4-FFF2-40B4-BE49-F238E27FC236}">
              <a16:creationId xmlns:a16="http://schemas.microsoft.com/office/drawing/2014/main" id="{03EA5F50-3C50-41E7-BFF5-D6CC2415E950}"/>
            </a:ext>
          </a:extLst>
        </xdr:cNvPr>
        <xdr:cNvSpPr/>
      </xdr:nvSpPr>
      <xdr:spPr>
        <a:xfrm>
          <a:off x="12029440" y="179432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56606</xdr:rowOff>
    </xdr:from>
    <xdr:to>
      <xdr:col>76</xdr:col>
      <xdr:colOff>114300</xdr:colOff>
      <xdr:row>107</xdr:row>
      <xdr:rowOff>85998</xdr:rowOff>
    </xdr:to>
    <xdr:cxnSp macro="">
      <xdr:nvCxnSpPr>
        <xdr:cNvPr id="784" name="直線コネクタ 783">
          <a:extLst>
            <a:ext uri="{FF2B5EF4-FFF2-40B4-BE49-F238E27FC236}">
              <a16:creationId xmlns:a16="http://schemas.microsoft.com/office/drawing/2014/main" id="{919A3F1E-59CB-4C45-BA8E-E5549EB66A27}"/>
            </a:ext>
          </a:extLst>
        </xdr:cNvPr>
        <xdr:cNvCxnSpPr/>
      </xdr:nvCxnSpPr>
      <xdr:spPr>
        <a:xfrm>
          <a:off x="12072620" y="17994086"/>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147864</xdr:rowOff>
    </xdr:from>
    <xdr:to>
      <xdr:col>67</xdr:col>
      <xdr:colOff>101600</xdr:colOff>
      <xdr:row>107</xdr:row>
      <xdr:rowOff>78014</xdr:rowOff>
    </xdr:to>
    <xdr:sp macro="" textlink="">
      <xdr:nvSpPr>
        <xdr:cNvPr id="785" name="楕円 784">
          <a:extLst>
            <a:ext uri="{FF2B5EF4-FFF2-40B4-BE49-F238E27FC236}">
              <a16:creationId xmlns:a16="http://schemas.microsoft.com/office/drawing/2014/main" id="{AB6D17ED-FD19-42C3-BA77-EEB93D0952EF}"/>
            </a:ext>
          </a:extLst>
        </xdr:cNvPr>
        <xdr:cNvSpPr/>
      </xdr:nvSpPr>
      <xdr:spPr>
        <a:xfrm>
          <a:off x="11231880" y="17917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27214</xdr:rowOff>
    </xdr:from>
    <xdr:to>
      <xdr:col>71</xdr:col>
      <xdr:colOff>177800</xdr:colOff>
      <xdr:row>107</xdr:row>
      <xdr:rowOff>56606</xdr:rowOff>
    </xdr:to>
    <xdr:cxnSp macro="">
      <xdr:nvCxnSpPr>
        <xdr:cNvPr id="786" name="直線コネクタ 785">
          <a:extLst>
            <a:ext uri="{FF2B5EF4-FFF2-40B4-BE49-F238E27FC236}">
              <a16:creationId xmlns:a16="http://schemas.microsoft.com/office/drawing/2014/main" id="{FC1BBE1E-EEFA-4916-A56A-7554CCD21F2C}"/>
            </a:ext>
          </a:extLst>
        </xdr:cNvPr>
        <xdr:cNvCxnSpPr/>
      </xdr:nvCxnSpPr>
      <xdr:spPr>
        <a:xfrm>
          <a:off x="11282680" y="17964694"/>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87" name="n_1aveValue【庁舎】&#10;有形固定資産減価償却率">
          <a:extLst>
            <a:ext uri="{FF2B5EF4-FFF2-40B4-BE49-F238E27FC236}">
              <a16:creationId xmlns:a16="http://schemas.microsoft.com/office/drawing/2014/main" id="{F573E7D6-7F98-4530-9225-11238F0E14CD}"/>
            </a:ext>
          </a:extLst>
        </xdr:cNvPr>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788" name="n_2aveValue【庁舎】&#10;有形固定資産減価償却率">
          <a:extLst>
            <a:ext uri="{FF2B5EF4-FFF2-40B4-BE49-F238E27FC236}">
              <a16:creationId xmlns:a16="http://schemas.microsoft.com/office/drawing/2014/main" id="{6E6A6F94-38FF-4D78-8979-DA09EA8E480D}"/>
            </a:ext>
          </a:extLst>
        </xdr:cNvPr>
        <xdr:cNvSpPr txBox="1"/>
      </xdr:nvSpPr>
      <xdr:spPr>
        <a:xfrm>
          <a:off x="1267524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89" name="n_3aveValue【庁舎】&#10;有形固定資産減価償却率">
          <a:extLst>
            <a:ext uri="{FF2B5EF4-FFF2-40B4-BE49-F238E27FC236}">
              <a16:creationId xmlns:a16="http://schemas.microsoft.com/office/drawing/2014/main" id="{5286912B-3607-4CB1-B121-83961BCF291C}"/>
            </a:ext>
          </a:extLst>
        </xdr:cNvPr>
        <xdr:cNvSpPr txBox="1"/>
      </xdr:nvSpPr>
      <xdr:spPr>
        <a:xfrm>
          <a:off x="119005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790" name="n_4aveValue【庁舎】&#10;有形固定資産減価償却率">
          <a:extLst>
            <a:ext uri="{FF2B5EF4-FFF2-40B4-BE49-F238E27FC236}">
              <a16:creationId xmlns:a16="http://schemas.microsoft.com/office/drawing/2014/main" id="{BCDEF753-7631-4CB4-BB9B-C8E2A58855F4}"/>
            </a:ext>
          </a:extLst>
        </xdr:cNvPr>
        <xdr:cNvSpPr txBox="1"/>
      </xdr:nvSpPr>
      <xdr:spPr>
        <a:xfrm>
          <a:off x="1110298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169653</xdr:rowOff>
    </xdr:from>
    <xdr:ext cx="340478" cy="259045"/>
    <xdr:sp macro="" textlink="">
      <xdr:nvSpPr>
        <xdr:cNvPr id="791" name="n_1mainValue【庁舎】&#10;有形固定資産減価償却率">
          <a:extLst>
            <a:ext uri="{FF2B5EF4-FFF2-40B4-BE49-F238E27FC236}">
              <a16:creationId xmlns:a16="http://schemas.microsoft.com/office/drawing/2014/main" id="{0C1ACF43-0276-46EA-A156-EB99061546D7}"/>
            </a:ext>
          </a:extLst>
        </xdr:cNvPr>
        <xdr:cNvSpPr txBox="1"/>
      </xdr:nvSpPr>
      <xdr:spPr>
        <a:xfrm>
          <a:off x="13469561" y="165983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792" name="n_2mainValue【庁舎】&#10;有形固定資産減価償却率">
          <a:extLst>
            <a:ext uri="{FF2B5EF4-FFF2-40B4-BE49-F238E27FC236}">
              <a16:creationId xmlns:a16="http://schemas.microsoft.com/office/drawing/2014/main" id="{91D7F76E-79A6-4FCB-A01F-7341E4E23DB1}"/>
            </a:ext>
          </a:extLst>
        </xdr:cNvPr>
        <xdr:cNvSpPr txBox="1"/>
      </xdr:nvSpPr>
      <xdr:spPr>
        <a:xfrm>
          <a:off x="12675244" y="1806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98533</xdr:rowOff>
    </xdr:from>
    <xdr:ext cx="405111" cy="259045"/>
    <xdr:sp macro="" textlink="">
      <xdr:nvSpPr>
        <xdr:cNvPr id="793" name="n_3mainValue【庁舎】&#10;有形固定資産減価償却率">
          <a:extLst>
            <a:ext uri="{FF2B5EF4-FFF2-40B4-BE49-F238E27FC236}">
              <a16:creationId xmlns:a16="http://schemas.microsoft.com/office/drawing/2014/main" id="{542706DF-43AD-40B3-83D8-8196120607F4}"/>
            </a:ext>
          </a:extLst>
        </xdr:cNvPr>
        <xdr:cNvSpPr txBox="1"/>
      </xdr:nvSpPr>
      <xdr:spPr>
        <a:xfrm>
          <a:off x="11900544" y="180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69141</xdr:rowOff>
    </xdr:from>
    <xdr:ext cx="405111" cy="259045"/>
    <xdr:sp macro="" textlink="">
      <xdr:nvSpPr>
        <xdr:cNvPr id="794" name="n_4mainValue【庁舎】&#10;有形固定資産減価償却率">
          <a:extLst>
            <a:ext uri="{FF2B5EF4-FFF2-40B4-BE49-F238E27FC236}">
              <a16:creationId xmlns:a16="http://schemas.microsoft.com/office/drawing/2014/main" id="{9EB7A038-B33C-4E7D-B754-4A6EBD725D20}"/>
            </a:ext>
          </a:extLst>
        </xdr:cNvPr>
        <xdr:cNvSpPr txBox="1"/>
      </xdr:nvSpPr>
      <xdr:spPr>
        <a:xfrm>
          <a:off x="11102984" y="180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524D51B3-C34A-4531-836E-4AD6CA06CD4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7150560C-2094-4C9E-9F37-F315BC8F116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C6AF2CF9-40BC-4331-932F-B6E76324EF2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EAFD35F0-E08C-4C8F-A0D9-9E6AE0AFA74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29CDBAA2-807E-497E-AD7A-947C346A959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C40C7D17-BF75-4F0E-BE12-9AC9CA4F4B0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B055ED73-CF2B-4762-ADD1-D42B8B1FE83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45A834B3-96D3-4888-A62A-E084DD062B4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74E0FB59-C73A-49D8-B880-66A4F28ABAB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DF35A517-9D62-4D72-9526-E3BE8E2045A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5214D5AD-1089-4C41-A3BF-3D55C8163F3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E5C3AB28-38D3-457D-A47C-B5E3F7E03E3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BE806F06-D283-4169-B371-B23749457E4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0D6D8CD8-4B3E-4C80-AED2-239FBA6C352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FF1FBC40-D2A6-48B1-A312-F697AC8043E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970E1EC6-743D-4A07-95DF-9CFEC27397A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D1796AA1-75F1-420A-B5E7-1931A64BD57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92A648FB-4374-4B2E-9A54-7B8F3A15286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6CFCE69-8BB4-4E2C-BA0E-EFA5FEED69C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4" name="テキスト ボックス 813">
          <a:extLst>
            <a:ext uri="{FF2B5EF4-FFF2-40B4-BE49-F238E27FC236}">
              <a16:creationId xmlns:a16="http://schemas.microsoft.com/office/drawing/2014/main" id="{CCE7C0B4-2343-4A7E-A418-8374C23F0454}"/>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51808275-2680-4BCB-A866-C35620F4AED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6" name="テキスト ボックス 815">
          <a:extLst>
            <a:ext uri="{FF2B5EF4-FFF2-40B4-BE49-F238E27FC236}">
              <a16:creationId xmlns:a16="http://schemas.microsoft.com/office/drawing/2014/main" id="{9E66203A-DDEE-41B9-BB53-1B0B6F42555E}"/>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1F8C6B1B-7EDE-4D34-916A-3FF38E9A2B3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818" name="直線コネクタ 817">
          <a:extLst>
            <a:ext uri="{FF2B5EF4-FFF2-40B4-BE49-F238E27FC236}">
              <a16:creationId xmlns:a16="http://schemas.microsoft.com/office/drawing/2014/main" id="{AB7481F9-5E0C-4325-8D67-854DE914E896}"/>
            </a:ext>
          </a:extLst>
        </xdr:cNvPr>
        <xdr:cNvCxnSpPr/>
      </xdr:nvCxnSpPr>
      <xdr:spPr>
        <a:xfrm flipV="1">
          <a:off x="19509104" y="16923513"/>
          <a:ext cx="0" cy="132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819" name="【庁舎】&#10;一人当たり面積最小値テキスト">
          <a:extLst>
            <a:ext uri="{FF2B5EF4-FFF2-40B4-BE49-F238E27FC236}">
              <a16:creationId xmlns:a16="http://schemas.microsoft.com/office/drawing/2014/main" id="{778D9604-B7A6-4F71-A303-C5AEFB1B3B6A}"/>
            </a:ext>
          </a:extLst>
        </xdr:cNvPr>
        <xdr:cNvSpPr txBox="1"/>
      </xdr:nvSpPr>
      <xdr:spPr>
        <a:xfrm>
          <a:off x="19547840" y="182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820" name="直線コネクタ 819">
          <a:extLst>
            <a:ext uri="{FF2B5EF4-FFF2-40B4-BE49-F238E27FC236}">
              <a16:creationId xmlns:a16="http://schemas.microsoft.com/office/drawing/2014/main" id="{B66BC59B-C422-42E2-92D7-7C632C622DC8}"/>
            </a:ext>
          </a:extLst>
        </xdr:cNvPr>
        <xdr:cNvCxnSpPr/>
      </xdr:nvCxnSpPr>
      <xdr:spPr>
        <a:xfrm>
          <a:off x="19443700" y="18250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821" name="【庁舎】&#10;一人当たり面積最大値テキスト">
          <a:extLst>
            <a:ext uri="{FF2B5EF4-FFF2-40B4-BE49-F238E27FC236}">
              <a16:creationId xmlns:a16="http://schemas.microsoft.com/office/drawing/2014/main" id="{09D12E0A-F276-4366-AFDB-D79E2EEB9CB8}"/>
            </a:ext>
          </a:extLst>
        </xdr:cNvPr>
        <xdr:cNvSpPr txBox="1"/>
      </xdr:nvSpPr>
      <xdr:spPr>
        <a:xfrm>
          <a:off x="19547840" y="167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822" name="直線コネクタ 821">
          <a:extLst>
            <a:ext uri="{FF2B5EF4-FFF2-40B4-BE49-F238E27FC236}">
              <a16:creationId xmlns:a16="http://schemas.microsoft.com/office/drawing/2014/main" id="{AC6C2B88-F86D-4C9C-93F8-5B108BC0188B}"/>
            </a:ext>
          </a:extLst>
        </xdr:cNvPr>
        <xdr:cNvCxnSpPr/>
      </xdr:nvCxnSpPr>
      <xdr:spPr>
        <a:xfrm>
          <a:off x="19443700" y="16923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823" name="【庁舎】&#10;一人当たり面積平均値テキスト">
          <a:extLst>
            <a:ext uri="{FF2B5EF4-FFF2-40B4-BE49-F238E27FC236}">
              <a16:creationId xmlns:a16="http://schemas.microsoft.com/office/drawing/2014/main" id="{4D5CB222-3C85-4EE6-97A2-3CDD837AE4DE}"/>
            </a:ext>
          </a:extLst>
        </xdr:cNvPr>
        <xdr:cNvSpPr txBox="1"/>
      </xdr:nvSpPr>
      <xdr:spPr>
        <a:xfrm>
          <a:off x="19547840" y="1805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824" name="フローチャート: 判断 823">
          <a:extLst>
            <a:ext uri="{FF2B5EF4-FFF2-40B4-BE49-F238E27FC236}">
              <a16:creationId xmlns:a16="http://schemas.microsoft.com/office/drawing/2014/main" id="{4C590664-95D5-40F2-9CC4-57F839DFEEA2}"/>
            </a:ext>
          </a:extLst>
        </xdr:cNvPr>
        <xdr:cNvSpPr/>
      </xdr:nvSpPr>
      <xdr:spPr>
        <a:xfrm>
          <a:off x="19458940" y="18081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825" name="フローチャート: 判断 824">
          <a:extLst>
            <a:ext uri="{FF2B5EF4-FFF2-40B4-BE49-F238E27FC236}">
              <a16:creationId xmlns:a16="http://schemas.microsoft.com/office/drawing/2014/main" id="{CEB80110-DC4A-405E-BCA9-2B9F4D5F6EB1}"/>
            </a:ext>
          </a:extLst>
        </xdr:cNvPr>
        <xdr:cNvSpPr/>
      </xdr:nvSpPr>
      <xdr:spPr>
        <a:xfrm>
          <a:off x="18735040" y="1808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826" name="フローチャート: 判断 825">
          <a:extLst>
            <a:ext uri="{FF2B5EF4-FFF2-40B4-BE49-F238E27FC236}">
              <a16:creationId xmlns:a16="http://schemas.microsoft.com/office/drawing/2014/main" id="{761FA580-E23E-49A8-BFB2-CCBC404320DC}"/>
            </a:ext>
          </a:extLst>
        </xdr:cNvPr>
        <xdr:cNvSpPr/>
      </xdr:nvSpPr>
      <xdr:spPr>
        <a:xfrm>
          <a:off x="17937480" y="18090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827" name="フローチャート: 判断 826">
          <a:extLst>
            <a:ext uri="{FF2B5EF4-FFF2-40B4-BE49-F238E27FC236}">
              <a16:creationId xmlns:a16="http://schemas.microsoft.com/office/drawing/2014/main" id="{929755EF-4DBE-4CC0-91F0-F01184739AEE}"/>
            </a:ext>
          </a:extLst>
        </xdr:cNvPr>
        <xdr:cNvSpPr/>
      </xdr:nvSpPr>
      <xdr:spPr>
        <a:xfrm>
          <a:off x="17162780" y="18093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828" name="フローチャート: 判断 827">
          <a:extLst>
            <a:ext uri="{FF2B5EF4-FFF2-40B4-BE49-F238E27FC236}">
              <a16:creationId xmlns:a16="http://schemas.microsoft.com/office/drawing/2014/main" id="{060D4484-044C-4051-8DDB-4373A40F9FD8}"/>
            </a:ext>
          </a:extLst>
        </xdr:cNvPr>
        <xdr:cNvSpPr/>
      </xdr:nvSpPr>
      <xdr:spPr>
        <a:xfrm>
          <a:off x="16388080" y="18095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BF09989-25C4-465E-B363-F0200AA74E8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EEC154F-DAAE-4F4A-9202-9BA39561AFC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866CCD0-6967-4AB4-B4C8-3F67C27F7D2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9A08110-4E76-4007-92F1-0C94D6FF5B3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1DD0EF3-7A46-4610-BB2D-1756E2A692A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84201</xdr:rowOff>
    </xdr:from>
    <xdr:to>
      <xdr:col>116</xdr:col>
      <xdr:colOff>114300</xdr:colOff>
      <xdr:row>108</xdr:row>
      <xdr:rowOff>14351</xdr:rowOff>
    </xdr:to>
    <xdr:sp macro="" textlink="">
      <xdr:nvSpPr>
        <xdr:cNvPr id="834" name="楕円 833">
          <a:extLst>
            <a:ext uri="{FF2B5EF4-FFF2-40B4-BE49-F238E27FC236}">
              <a16:creationId xmlns:a16="http://schemas.microsoft.com/office/drawing/2014/main" id="{A2080B1A-C49E-48B3-95C6-3AA19E45E944}"/>
            </a:ext>
          </a:extLst>
        </xdr:cNvPr>
        <xdr:cNvSpPr/>
      </xdr:nvSpPr>
      <xdr:spPr>
        <a:xfrm>
          <a:off x="19458940" y="18021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107078</xdr:rowOff>
    </xdr:from>
    <xdr:ext cx="469744" cy="259045"/>
    <xdr:sp macro="" textlink="">
      <xdr:nvSpPr>
        <xdr:cNvPr id="835" name="【庁舎】&#10;一人当たり面積該当値テキスト">
          <a:extLst>
            <a:ext uri="{FF2B5EF4-FFF2-40B4-BE49-F238E27FC236}">
              <a16:creationId xmlns:a16="http://schemas.microsoft.com/office/drawing/2014/main" id="{68FDF372-BFF2-4AC0-8390-C1302348E73E}"/>
            </a:ext>
          </a:extLst>
        </xdr:cNvPr>
        <xdr:cNvSpPr txBox="1"/>
      </xdr:nvSpPr>
      <xdr:spPr>
        <a:xfrm>
          <a:off x="19547840" y="178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93345</xdr:rowOff>
    </xdr:from>
    <xdr:to>
      <xdr:col>112</xdr:col>
      <xdr:colOff>38100</xdr:colOff>
      <xdr:row>108</xdr:row>
      <xdr:rowOff>23495</xdr:rowOff>
    </xdr:to>
    <xdr:sp macro="" textlink="">
      <xdr:nvSpPr>
        <xdr:cNvPr id="836" name="楕円 835">
          <a:extLst>
            <a:ext uri="{FF2B5EF4-FFF2-40B4-BE49-F238E27FC236}">
              <a16:creationId xmlns:a16="http://schemas.microsoft.com/office/drawing/2014/main" id="{A279A4B0-D572-487F-9975-0C01CB7621C9}"/>
            </a:ext>
          </a:extLst>
        </xdr:cNvPr>
        <xdr:cNvSpPr/>
      </xdr:nvSpPr>
      <xdr:spPr>
        <a:xfrm>
          <a:off x="18735040" y="18030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135001</xdr:rowOff>
    </xdr:from>
    <xdr:to>
      <xdr:col>116</xdr:col>
      <xdr:colOff>63500</xdr:colOff>
      <xdr:row>107</xdr:row>
      <xdr:rowOff>144145</xdr:rowOff>
    </xdr:to>
    <xdr:cxnSp macro="">
      <xdr:nvCxnSpPr>
        <xdr:cNvPr id="837" name="直線コネクタ 836">
          <a:extLst>
            <a:ext uri="{FF2B5EF4-FFF2-40B4-BE49-F238E27FC236}">
              <a16:creationId xmlns:a16="http://schemas.microsoft.com/office/drawing/2014/main" id="{18D2E6E7-913F-45B2-9985-8754718A2742}"/>
            </a:ext>
          </a:extLst>
        </xdr:cNvPr>
        <xdr:cNvCxnSpPr/>
      </xdr:nvCxnSpPr>
      <xdr:spPr>
        <a:xfrm flipV="1">
          <a:off x="18778220" y="18072481"/>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45086</xdr:rowOff>
    </xdr:from>
    <xdr:to>
      <xdr:col>107</xdr:col>
      <xdr:colOff>101600</xdr:colOff>
      <xdr:row>108</xdr:row>
      <xdr:rowOff>146686</xdr:rowOff>
    </xdr:to>
    <xdr:sp macro="" textlink="">
      <xdr:nvSpPr>
        <xdr:cNvPr id="838" name="楕円 837">
          <a:extLst>
            <a:ext uri="{FF2B5EF4-FFF2-40B4-BE49-F238E27FC236}">
              <a16:creationId xmlns:a16="http://schemas.microsoft.com/office/drawing/2014/main" id="{74CE907C-333F-4C62-863A-376D52931165}"/>
            </a:ext>
          </a:extLst>
        </xdr:cNvPr>
        <xdr:cNvSpPr/>
      </xdr:nvSpPr>
      <xdr:spPr>
        <a:xfrm>
          <a:off x="17937480" y="1815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144145</xdr:rowOff>
    </xdr:from>
    <xdr:to>
      <xdr:col>111</xdr:col>
      <xdr:colOff>177800</xdr:colOff>
      <xdr:row>108</xdr:row>
      <xdr:rowOff>95886</xdr:rowOff>
    </xdr:to>
    <xdr:cxnSp macro="">
      <xdr:nvCxnSpPr>
        <xdr:cNvPr id="839" name="直線コネクタ 838">
          <a:extLst>
            <a:ext uri="{FF2B5EF4-FFF2-40B4-BE49-F238E27FC236}">
              <a16:creationId xmlns:a16="http://schemas.microsoft.com/office/drawing/2014/main" id="{6D38B4BF-A4A2-4106-B30E-66E36AFD469D}"/>
            </a:ext>
          </a:extLst>
        </xdr:cNvPr>
        <xdr:cNvCxnSpPr/>
      </xdr:nvCxnSpPr>
      <xdr:spPr>
        <a:xfrm flipV="1">
          <a:off x="17988280" y="18081625"/>
          <a:ext cx="789940" cy="1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46610</xdr:rowOff>
    </xdr:from>
    <xdr:to>
      <xdr:col>102</xdr:col>
      <xdr:colOff>165100</xdr:colOff>
      <xdr:row>108</xdr:row>
      <xdr:rowOff>148210</xdr:rowOff>
    </xdr:to>
    <xdr:sp macro="" textlink="">
      <xdr:nvSpPr>
        <xdr:cNvPr id="840" name="楕円 839">
          <a:extLst>
            <a:ext uri="{FF2B5EF4-FFF2-40B4-BE49-F238E27FC236}">
              <a16:creationId xmlns:a16="http://schemas.microsoft.com/office/drawing/2014/main" id="{A2B2261D-2A97-4D9E-BCE6-1B3893FB903C}"/>
            </a:ext>
          </a:extLst>
        </xdr:cNvPr>
        <xdr:cNvSpPr/>
      </xdr:nvSpPr>
      <xdr:spPr>
        <a:xfrm>
          <a:off x="17162780" y="181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95886</xdr:rowOff>
    </xdr:from>
    <xdr:to>
      <xdr:col>107</xdr:col>
      <xdr:colOff>50800</xdr:colOff>
      <xdr:row>108</xdr:row>
      <xdr:rowOff>97410</xdr:rowOff>
    </xdr:to>
    <xdr:cxnSp macro="">
      <xdr:nvCxnSpPr>
        <xdr:cNvPr id="841" name="直線コネクタ 840">
          <a:extLst>
            <a:ext uri="{FF2B5EF4-FFF2-40B4-BE49-F238E27FC236}">
              <a16:creationId xmlns:a16="http://schemas.microsoft.com/office/drawing/2014/main" id="{7ADB6296-07DF-4841-A1C8-D589AADC1003}"/>
            </a:ext>
          </a:extLst>
        </xdr:cNvPr>
        <xdr:cNvCxnSpPr/>
      </xdr:nvCxnSpPr>
      <xdr:spPr>
        <a:xfrm flipV="1">
          <a:off x="17213580" y="18201006"/>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48388</xdr:rowOff>
    </xdr:from>
    <xdr:to>
      <xdr:col>98</xdr:col>
      <xdr:colOff>38100</xdr:colOff>
      <xdr:row>108</xdr:row>
      <xdr:rowOff>149988</xdr:rowOff>
    </xdr:to>
    <xdr:sp macro="" textlink="">
      <xdr:nvSpPr>
        <xdr:cNvPr id="842" name="楕円 841">
          <a:extLst>
            <a:ext uri="{FF2B5EF4-FFF2-40B4-BE49-F238E27FC236}">
              <a16:creationId xmlns:a16="http://schemas.microsoft.com/office/drawing/2014/main" id="{95ECC973-F7A8-4241-956A-816437D6A9AF}"/>
            </a:ext>
          </a:extLst>
        </xdr:cNvPr>
        <xdr:cNvSpPr/>
      </xdr:nvSpPr>
      <xdr:spPr>
        <a:xfrm>
          <a:off x="16388080" y="181535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97410</xdr:rowOff>
    </xdr:from>
    <xdr:to>
      <xdr:col>102</xdr:col>
      <xdr:colOff>114300</xdr:colOff>
      <xdr:row>108</xdr:row>
      <xdr:rowOff>99188</xdr:rowOff>
    </xdr:to>
    <xdr:cxnSp macro="">
      <xdr:nvCxnSpPr>
        <xdr:cNvPr id="843" name="直線コネクタ 842">
          <a:extLst>
            <a:ext uri="{FF2B5EF4-FFF2-40B4-BE49-F238E27FC236}">
              <a16:creationId xmlns:a16="http://schemas.microsoft.com/office/drawing/2014/main" id="{70A9629E-713E-466C-9554-7010E1D7B395}"/>
            </a:ext>
          </a:extLst>
        </xdr:cNvPr>
        <xdr:cNvCxnSpPr/>
      </xdr:nvCxnSpPr>
      <xdr:spPr>
        <a:xfrm flipV="1">
          <a:off x="16431260" y="18202530"/>
          <a:ext cx="78232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844" name="n_1aveValue【庁舎】&#10;一人当たり面積">
          <a:extLst>
            <a:ext uri="{FF2B5EF4-FFF2-40B4-BE49-F238E27FC236}">
              <a16:creationId xmlns:a16="http://schemas.microsoft.com/office/drawing/2014/main" id="{6680F75D-4FCB-4817-A4DD-109E5CCF8EF4}"/>
            </a:ext>
          </a:extLst>
        </xdr:cNvPr>
        <xdr:cNvSpPr txBox="1"/>
      </xdr:nvSpPr>
      <xdr:spPr>
        <a:xfrm>
          <a:off x="185611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99713</xdr:rowOff>
    </xdr:from>
    <xdr:ext cx="469744" cy="259045"/>
    <xdr:sp macro="" textlink="">
      <xdr:nvSpPr>
        <xdr:cNvPr id="845" name="n_2aveValue【庁舎】&#10;一人当たり面積">
          <a:extLst>
            <a:ext uri="{FF2B5EF4-FFF2-40B4-BE49-F238E27FC236}">
              <a16:creationId xmlns:a16="http://schemas.microsoft.com/office/drawing/2014/main" id="{D070E4E8-4259-4D5D-A1F0-73A6E2C50F5A}"/>
            </a:ext>
          </a:extLst>
        </xdr:cNvPr>
        <xdr:cNvSpPr txBox="1"/>
      </xdr:nvSpPr>
      <xdr:spPr>
        <a:xfrm>
          <a:off x="17776267" y="1786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846" name="n_3aveValue【庁舎】&#10;一人当たり面積">
          <a:extLst>
            <a:ext uri="{FF2B5EF4-FFF2-40B4-BE49-F238E27FC236}">
              <a16:creationId xmlns:a16="http://schemas.microsoft.com/office/drawing/2014/main" id="{0DD478F3-9CB6-4D3B-89D3-096F81FBE62E}"/>
            </a:ext>
          </a:extLst>
        </xdr:cNvPr>
        <xdr:cNvSpPr txBox="1"/>
      </xdr:nvSpPr>
      <xdr:spPr>
        <a:xfrm>
          <a:off x="17001567"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847" name="n_4aveValue【庁舎】&#10;一人当たり面積">
          <a:extLst>
            <a:ext uri="{FF2B5EF4-FFF2-40B4-BE49-F238E27FC236}">
              <a16:creationId xmlns:a16="http://schemas.microsoft.com/office/drawing/2014/main" id="{B8A6DA01-A69A-4E22-8DA2-DDE762F82F17}"/>
            </a:ext>
          </a:extLst>
        </xdr:cNvPr>
        <xdr:cNvSpPr txBox="1"/>
      </xdr:nvSpPr>
      <xdr:spPr>
        <a:xfrm>
          <a:off x="16226867" y="1787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40022</xdr:rowOff>
    </xdr:from>
    <xdr:ext cx="469744" cy="259045"/>
    <xdr:sp macro="" textlink="">
      <xdr:nvSpPr>
        <xdr:cNvPr id="848" name="n_1mainValue【庁舎】&#10;一人当たり面積">
          <a:extLst>
            <a:ext uri="{FF2B5EF4-FFF2-40B4-BE49-F238E27FC236}">
              <a16:creationId xmlns:a16="http://schemas.microsoft.com/office/drawing/2014/main" id="{856A328F-25A7-401F-9253-4E0B0701A0B3}"/>
            </a:ext>
          </a:extLst>
        </xdr:cNvPr>
        <xdr:cNvSpPr txBox="1"/>
      </xdr:nvSpPr>
      <xdr:spPr>
        <a:xfrm>
          <a:off x="18561127" y="178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137813</xdr:rowOff>
    </xdr:from>
    <xdr:ext cx="469744" cy="259045"/>
    <xdr:sp macro="" textlink="">
      <xdr:nvSpPr>
        <xdr:cNvPr id="849" name="n_2mainValue【庁舎】&#10;一人当たり面積">
          <a:extLst>
            <a:ext uri="{FF2B5EF4-FFF2-40B4-BE49-F238E27FC236}">
              <a16:creationId xmlns:a16="http://schemas.microsoft.com/office/drawing/2014/main" id="{85115C6E-C0CB-4382-B9BA-258C8FC2EB56}"/>
            </a:ext>
          </a:extLst>
        </xdr:cNvPr>
        <xdr:cNvSpPr txBox="1"/>
      </xdr:nvSpPr>
      <xdr:spPr>
        <a:xfrm>
          <a:off x="17776267" y="1824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139337</xdr:rowOff>
    </xdr:from>
    <xdr:ext cx="469744" cy="259045"/>
    <xdr:sp macro="" textlink="">
      <xdr:nvSpPr>
        <xdr:cNvPr id="850" name="n_3mainValue【庁舎】&#10;一人当たり面積">
          <a:extLst>
            <a:ext uri="{FF2B5EF4-FFF2-40B4-BE49-F238E27FC236}">
              <a16:creationId xmlns:a16="http://schemas.microsoft.com/office/drawing/2014/main" id="{3BEF7395-C06B-4597-85C5-4AE7FE9C8777}"/>
            </a:ext>
          </a:extLst>
        </xdr:cNvPr>
        <xdr:cNvSpPr txBox="1"/>
      </xdr:nvSpPr>
      <xdr:spPr>
        <a:xfrm>
          <a:off x="17001567" y="1824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141115</xdr:rowOff>
    </xdr:from>
    <xdr:ext cx="469744" cy="259045"/>
    <xdr:sp macro="" textlink="">
      <xdr:nvSpPr>
        <xdr:cNvPr id="851" name="n_4mainValue【庁舎】&#10;一人当たり面積">
          <a:extLst>
            <a:ext uri="{FF2B5EF4-FFF2-40B4-BE49-F238E27FC236}">
              <a16:creationId xmlns:a16="http://schemas.microsoft.com/office/drawing/2014/main" id="{8963B954-D44F-4CFC-993C-2D6FB2FBD6A6}"/>
            </a:ext>
          </a:extLst>
        </xdr:cNvPr>
        <xdr:cNvSpPr txBox="1"/>
      </xdr:nvSpPr>
      <xdr:spPr>
        <a:xfrm>
          <a:off x="16226867" y="182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157AAFA0-1D11-4CE4-9B17-4A38EBE07BE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C5F6F67A-6C83-4163-9D13-60D9EDEDC27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D990AF55-AF13-4607-BFC2-F31AEACB18B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図書館、市民会館については、建設時期が比較的新しいこともあり、低い数値となっている。庁舎については、令和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年度に新庁舎建設工事が終了したため、大きく減少した。</a:t>
          </a:r>
        </a:p>
        <a:p>
          <a:r>
            <a:rPr kumimoji="1" lang="ja-JP" altLang="en-US" sz="1300">
              <a:latin typeface="ＭＳ Ｐゴシック" panose="020B0600070205080204" pitchFamily="50" charset="-128"/>
              <a:ea typeface="ＭＳ Ｐゴシック" panose="020B0600070205080204" pitchFamily="50" charset="-128"/>
            </a:rPr>
            <a:t>体育館・プール、一般廃棄物処理施設、保健センター・保健所については、いずれも高い数値となっており、建設時期が古い資産が多く、更新・建替えや長寿命化といった対策を検討する時期を迎えている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公共施設等総合管理計画に基づき、適正管理に努めていく。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3682534</v>
      </c>
      <c r="BO4" s="436"/>
      <c r="BP4" s="436"/>
      <c r="BQ4" s="436"/>
      <c r="BR4" s="436"/>
      <c r="BS4" s="436"/>
      <c r="BT4" s="436"/>
      <c r="BU4" s="437"/>
      <c r="BV4" s="435">
        <v>4419006</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7.2</v>
      </c>
      <c r="CU4" s="576"/>
      <c r="CV4" s="576"/>
      <c r="CW4" s="576"/>
      <c r="CX4" s="576"/>
      <c r="CY4" s="576"/>
      <c r="CZ4" s="576"/>
      <c r="DA4" s="577"/>
      <c r="DB4" s="575">
        <v>14.1</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3512917</v>
      </c>
      <c r="BO5" s="407"/>
      <c r="BP5" s="407"/>
      <c r="BQ5" s="407"/>
      <c r="BR5" s="407"/>
      <c r="BS5" s="407"/>
      <c r="BT5" s="407"/>
      <c r="BU5" s="408"/>
      <c r="BV5" s="406">
        <v>4115795</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91.1</v>
      </c>
      <c r="CU5" s="404"/>
      <c r="CV5" s="404"/>
      <c r="CW5" s="404"/>
      <c r="CX5" s="404"/>
      <c r="CY5" s="404"/>
      <c r="CZ5" s="404"/>
      <c r="DA5" s="405"/>
      <c r="DB5" s="403">
        <v>83.2</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169617</v>
      </c>
      <c r="BO6" s="407"/>
      <c r="BP6" s="407"/>
      <c r="BQ6" s="407"/>
      <c r="BR6" s="407"/>
      <c r="BS6" s="407"/>
      <c r="BT6" s="407"/>
      <c r="BU6" s="408"/>
      <c r="BV6" s="406">
        <v>303211</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91.8</v>
      </c>
      <c r="CU6" s="550"/>
      <c r="CV6" s="550"/>
      <c r="CW6" s="550"/>
      <c r="CX6" s="550"/>
      <c r="CY6" s="550"/>
      <c r="CZ6" s="550"/>
      <c r="DA6" s="551"/>
      <c r="DB6" s="549">
        <v>84.9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96</v>
      </c>
      <c r="AV7" s="465"/>
      <c r="AW7" s="465"/>
      <c r="AX7" s="465"/>
      <c r="AY7" s="420" t="s">
        <v>107</v>
      </c>
      <c r="AZ7" s="421"/>
      <c r="BA7" s="421"/>
      <c r="BB7" s="421"/>
      <c r="BC7" s="421"/>
      <c r="BD7" s="421"/>
      <c r="BE7" s="421"/>
      <c r="BF7" s="421"/>
      <c r="BG7" s="421"/>
      <c r="BH7" s="421"/>
      <c r="BI7" s="421"/>
      <c r="BJ7" s="421"/>
      <c r="BK7" s="421"/>
      <c r="BL7" s="421"/>
      <c r="BM7" s="422"/>
      <c r="BN7" s="406">
        <v>28468</v>
      </c>
      <c r="BO7" s="407"/>
      <c r="BP7" s="407"/>
      <c r="BQ7" s="407"/>
      <c r="BR7" s="407"/>
      <c r="BS7" s="407"/>
      <c r="BT7" s="407"/>
      <c r="BU7" s="408"/>
      <c r="BV7" s="406">
        <v>15161</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1966867</v>
      </c>
      <c r="CU7" s="407"/>
      <c r="CV7" s="407"/>
      <c r="CW7" s="407"/>
      <c r="CX7" s="407"/>
      <c r="CY7" s="407"/>
      <c r="CZ7" s="407"/>
      <c r="DA7" s="408"/>
      <c r="DB7" s="406">
        <v>2047359</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110</v>
      </c>
      <c r="AV8" s="465"/>
      <c r="AW8" s="465"/>
      <c r="AX8" s="465"/>
      <c r="AY8" s="420" t="s">
        <v>111</v>
      </c>
      <c r="AZ8" s="421"/>
      <c r="BA8" s="421"/>
      <c r="BB8" s="421"/>
      <c r="BC8" s="421"/>
      <c r="BD8" s="421"/>
      <c r="BE8" s="421"/>
      <c r="BF8" s="421"/>
      <c r="BG8" s="421"/>
      <c r="BH8" s="421"/>
      <c r="BI8" s="421"/>
      <c r="BJ8" s="421"/>
      <c r="BK8" s="421"/>
      <c r="BL8" s="421"/>
      <c r="BM8" s="422"/>
      <c r="BN8" s="406">
        <v>141149</v>
      </c>
      <c r="BO8" s="407"/>
      <c r="BP8" s="407"/>
      <c r="BQ8" s="407"/>
      <c r="BR8" s="407"/>
      <c r="BS8" s="407"/>
      <c r="BT8" s="407"/>
      <c r="BU8" s="408"/>
      <c r="BV8" s="406">
        <v>288050</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0.11</v>
      </c>
      <c r="CU8" s="510"/>
      <c r="CV8" s="510"/>
      <c r="CW8" s="510"/>
      <c r="CX8" s="510"/>
      <c r="CY8" s="510"/>
      <c r="CZ8" s="510"/>
      <c r="DA8" s="511"/>
      <c r="DB8" s="509">
        <v>0.12</v>
      </c>
      <c r="DC8" s="510"/>
      <c r="DD8" s="510"/>
      <c r="DE8" s="510"/>
      <c r="DF8" s="510"/>
      <c r="DG8" s="510"/>
      <c r="DH8" s="510"/>
      <c r="DI8" s="511"/>
    </row>
    <row r="9" spans="1:119" ht="18.75" customHeight="1" thickBot="1" x14ac:dyDescent="0.25">
      <c r="A9" s="175"/>
      <c r="B9" s="538" t="s">
        <v>113</v>
      </c>
      <c r="C9" s="539"/>
      <c r="D9" s="539"/>
      <c r="E9" s="539"/>
      <c r="F9" s="539"/>
      <c r="G9" s="539"/>
      <c r="H9" s="539"/>
      <c r="I9" s="539"/>
      <c r="J9" s="539"/>
      <c r="K9" s="457"/>
      <c r="L9" s="540" t="s">
        <v>114</v>
      </c>
      <c r="M9" s="541"/>
      <c r="N9" s="541"/>
      <c r="O9" s="541"/>
      <c r="P9" s="541"/>
      <c r="Q9" s="542"/>
      <c r="R9" s="543">
        <v>2342</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117</v>
      </c>
      <c r="AV9" s="465"/>
      <c r="AW9" s="465"/>
      <c r="AX9" s="465"/>
      <c r="AY9" s="420" t="s">
        <v>118</v>
      </c>
      <c r="AZ9" s="421"/>
      <c r="BA9" s="421"/>
      <c r="BB9" s="421"/>
      <c r="BC9" s="421"/>
      <c r="BD9" s="421"/>
      <c r="BE9" s="421"/>
      <c r="BF9" s="421"/>
      <c r="BG9" s="421"/>
      <c r="BH9" s="421"/>
      <c r="BI9" s="421"/>
      <c r="BJ9" s="421"/>
      <c r="BK9" s="421"/>
      <c r="BL9" s="421"/>
      <c r="BM9" s="422"/>
      <c r="BN9" s="406">
        <v>-146901</v>
      </c>
      <c r="BO9" s="407"/>
      <c r="BP9" s="407"/>
      <c r="BQ9" s="407"/>
      <c r="BR9" s="407"/>
      <c r="BS9" s="407"/>
      <c r="BT9" s="407"/>
      <c r="BU9" s="408"/>
      <c r="BV9" s="406">
        <v>115549</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14.2</v>
      </c>
      <c r="CU9" s="404"/>
      <c r="CV9" s="404"/>
      <c r="CW9" s="404"/>
      <c r="CX9" s="404"/>
      <c r="CY9" s="404"/>
      <c r="CZ9" s="404"/>
      <c r="DA9" s="405"/>
      <c r="DB9" s="403">
        <v>13.2</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120</v>
      </c>
      <c r="M10" s="363"/>
      <c r="N10" s="363"/>
      <c r="O10" s="363"/>
      <c r="P10" s="363"/>
      <c r="Q10" s="364"/>
      <c r="R10" s="359">
        <v>2803</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220029</v>
      </c>
      <c r="BO10" s="407"/>
      <c r="BP10" s="407"/>
      <c r="BQ10" s="407"/>
      <c r="BR10" s="407"/>
      <c r="BS10" s="407"/>
      <c r="BT10" s="407"/>
      <c r="BU10" s="408"/>
      <c r="BV10" s="406">
        <v>140039</v>
      </c>
      <c r="BW10" s="407"/>
      <c r="BX10" s="407"/>
      <c r="BY10" s="407"/>
      <c r="BZ10" s="407"/>
      <c r="CA10" s="407"/>
      <c r="CB10" s="407"/>
      <c r="CC10" s="408"/>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96</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131</v>
      </c>
      <c r="DC11" s="510"/>
      <c r="DD11" s="510"/>
      <c r="DE11" s="510"/>
      <c r="DF11" s="510"/>
      <c r="DG11" s="510"/>
      <c r="DH11" s="510"/>
      <c r="DI11" s="511"/>
    </row>
    <row r="12" spans="1:119" ht="18.75" customHeight="1" x14ac:dyDescent="0.2">
      <c r="A12" s="175"/>
      <c r="B12" s="512" t="s">
        <v>132</v>
      </c>
      <c r="C12" s="513"/>
      <c r="D12" s="513"/>
      <c r="E12" s="513"/>
      <c r="F12" s="513"/>
      <c r="G12" s="513"/>
      <c r="H12" s="513"/>
      <c r="I12" s="513"/>
      <c r="J12" s="513"/>
      <c r="K12" s="514"/>
      <c r="L12" s="521" t="s">
        <v>133</v>
      </c>
      <c r="M12" s="522"/>
      <c r="N12" s="522"/>
      <c r="O12" s="522"/>
      <c r="P12" s="522"/>
      <c r="Q12" s="523"/>
      <c r="R12" s="524">
        <v>2390</v>
      </c>
      <c r="S12" s="525"/>
      <c r="T12" s="525"/>
      <c r="U12" s="525"/>
      <c r="V12" s="526"/>
      <c r="W12" s="527" t="s">
        <v>1</v>
      </c>
      <c r="X12" s="465"/>
      <c r="Y12" s="465"/>
      <c r="Z12" s="465"/>
      <c r="AA12" s="465"/>
      <c r="AB12" s="528"/>
      <c r="AC12" s="529" t="s">
        <v>134</v>
      </c>
      <c r="AD12" s="530"/>
      <c r="AE12" s="530"/>
      <c r="AF12" s="530"/>
      <c r="AG12" s="531"/>
      <c r="AH12" s="529" t="s">
        <v>135</v>
      </c>
      <c r="AI12" s="530"/>
      <c r="AJ12" s="530"/>
      <c r="AK12" s="530"/>
      <c r="AL12" s="532"/>
      <c r="AM12" s="463" t="s">
        <v>136</v>
      </c>
      <c r="AN12" s="363"/>
      <c r="AO12" s="363"/>
      <c r="AP12" s="363"/>
      <c r="AQ12" s="363"/>
      <c r="AR12" s="363"/>
      <c r="AS12" s="363"/>
      <c r="AT12" s="364"/>
      <c r="AU12" s="464" t="s">
        <v>137</v>
      </c>
      <c r="AV12" s="465"/>
      <c r="AW12" s="465"/>
      <c r="AX12" s="465"/>
      <c r="AY12" s="420" t="s">
        <v>138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140</v>
      </c>
      <c r="CU12" s="510"/>
      <c r="CV12" s="510"/>
      <c r="CW12" s="510"/>
      <c r="CX12" s="510"/>
      <c r="CY12" s="510"/>
      <c r="CZ12" s="510"/>
      <c r="DA12" s="511"/>
      <c r="DB12" s="509" t="s">
        <v>130</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141</v>
      </c>
      <c r="N13" s="491"/>
      <c r="O13" s="491"/>
      <c r="P13" s="491"/>
      <c r="Q13" s="492"/>
      <c r="R13" s="493">
        <v>2386</v>
      </c>
      <c r="S13" s="494"/>
      <c r="T13" s="494"/>
      <c r="U13" s="494"/>
      <c r="V13" s="495"/>
      <c r="W13" s="496" t="s">
        <v>142</v>
      </c>
      <c r="X13" s="392"/>
      <c r="Y13" s="392"/>
      <c r="Z13" s="392"/>
      <c r="AA13" s="392"/>
      <c r="AB13" s="393"/>
      <c r="AC13" s="359">
        <v>151</v>
      </c>
      <c r="AD13" s="360"/>
      <c r="AE13" s="360"/>
      <c r="AF13" s="360"/>
      <c r="AG13" s="361"/>
      <c r="AH13" s="359">
        <v>219</v>
      </c>
      <c r="AI13" s="360"/>
      <c r="AJ13" s="360"/>
      <c r="AK13" s="360"/>
      <c r="AL13" s="419"/>
      <c r="AM13" s="463" t="s">
        <v>143</v>
      </c>
      <c r="AN13" s="363"/>
      <c r="AO13" s="363"/>
      <c r="AP13" s="363"/>
      <c r="AQ13" s="363"/>
      <c r="AR13" s="363"/>
      <c r="AS13" s="363"/>
      <c r="AT13" s="364"/>
      <c r="AU13" s="464" t="s">
        <v>144</v>
      </c>
      <c r="AV13" s="465"/>
      <c r="AW13" s="465"/>
      <c r="AX13" s="465"/>
      <c r="AY13" s="420" t="s">
        <v>145</v>
      </c>
      <c r="AZ13" s="421"/>
      <c r="BA13" s="421"/>
      <c r="BB13" s="421"/>
      <c r="BC13" s="421"/>
      <c r="BD13" s="421"/>
      <c r="BE13" s="421"/>
      <c r="BF13" s="421"/>
      <c r="BG13" s="421"/>
      <c r="BH13" s="421"/>
      <c r="BI13" s="421"/>
      <c r="BJ13" s="421"/>
      <c r="BK13" s="421"/>
      <c r="BL13" s="421"/>
      <c r="BM13" s="422"/>
      <c r="BN13" s="406">
        <v>73128</v>
      </c>
      <c r="BO13" s="407"/>
      <c r="BP13" s="407"/>
      <c r="BQ13" s="407"/>
      <c r="BR13" s="407"/>
      <c r="BS13" s="407"/>
      <c r="BT13" s="407"/>
      <c r="BU13" s="408"/>
      <c r="BV13" s="406">
        <v>255588</v>
      </c>
      <c r="BW13" s="407"/>
      <c r="BX13" s="407"/>
      <c r="BY13" s="407"/>
      <c r="BZ13" s="407"/>
      <c r="CA13" s="407"/>
      <c r="CB13" s="407"/>
      <c r="CC13" s="408"/>
      <c r="CD13" s="446" t="s">
        <v>146</v>
      </c>
      <c r="CE13" s="366"/>
      <c r="CF13" s="366"/>
      <c r="CG13" s="366"/>
      <c r="CH13" s="366"/>
      <c r="CI13" s="366"/>
      <c r="CJ13" s="366"/>
      <c r="CK13" s="366"/>
      <c r="CL13" s="366"/>
      <c r="CM13" s="366"/>
      <c r="CN13" s="366"/>
      <c r="CO13" s="366"/>
      <c r="CP13" s="366"/>
      <c r="CQ13" s="366"/>
      <c r="CR13" s="366"/>
      <c r="CS13" s="447"/>
      <c r="CT13" s="403">
        <v>8.4</v>
      </c>
      <c r="CU13" s="404"/>
      <c r="CV13" s="404"/>
      <c r="CW13" s="404"/>
      <c r="CX13" s="404"/>
      <c r="CY13" s="404"/>
      <c r="CZ13" s="404"/>
      <c r="DA13" s="405"/>
      <c r="DB13" s="403">
        <v>8.1</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147</v>
      </c>
      <c r="M14" s="533"/>
      <c r="N14" s="533"/>
      <c r="O14" s="533"/>
      <c r="P14" s="533"/>
      <c r="Q14" s="534"/>
      <c r="R14" s="493">
        <v>2505</v>
      </c>
      <c r="S14" s="494"/>
      <c r="T14" s="494"/>
      <c r="U14" s="494"/>
      <c r="V14" s="495"/>
      <c r="W14" s="497"/>
      <c r="X14" s="395"/>
      <c r="Y14" s="395"/>
      <c r="Z14" s="395"/>
      <c r="AA14" s="395"/>
      <c r="AB14" s="396"/>
      <c r="AC14" s="486">
        <v>14.4</v>
      </c>
      <c r="AD14" s="487"/>
      <c r="AE14" s="487"/>
      <c r="AF14" s="487"/>
      <c r="AG14" s="488"/>
      <c r="AH14" s="486">
        <v>17.899999999999999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148</v>
      </c>
      <c r="CE14" s="444"/>
      <c r="CF14" s="444"/>
      <c r="CG14" s="444"/>
      <c r="CH14" s="444"/>
      <c r="CI14" s="444"/>
      <c r="CJ14" s="444"/>
      <c r="CK14" s="444"/>
      <c r="CL14" s="444"/>
      <c r="CM14" s="444"/>
      <c r="CN14" s="444"/>
      <c r="CO14" s="444"/>
      <c r="CP14" s="444"/>
      <c r="CQ14" s="444"/>
      <c r="CR14" s="444"/>
      <c r="CS14" s="445"/>
      <c r="CT14" s="503" t="s">
        <v>130</v>
      </c>
      <c r="CU14" s="504"/>
      <c r="CV14" s="504"/>
      <c r="CW14" s="504"/>
      <c r="CX14" s="504"/>
      <c r="CY14" s="504"/>
      <c r="CZ14" s="504"/>
      <c r="DA14" s="505"/>
      <c r="DB14" s="503" t="s">
        <v>131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149</v>
      </c>
      <c r="N15" s="491"/>
      <c r="O15" s="491"/>
      <c r="P15" s="491"/>
      <c r="Q15" s="492"/>
      <c r="R15" s="493">
        <v>2503</v>
      </c>
      <c r="S15" s="494"/>
      <c r="T15" s="494"/>
      <c r="U15" s="494"/>
      <c r="V15" s="495"/>
      <c r="W15" s="496" t="s">
        <v>150</v>
      </c>
      <c r="X15" s="392"/>
      <c r="Y15" s="392"/>
      <c r="Z15" s="392"/>
      <c r="AA15" s="392"/>
      <c r="AB15" s="393"/>
      <c r="AC15" s="359">
        <v>200</v>
      </c>
      <c r="AD15" s="360"/>
      <c r="AE15" s="360"/>
      <c r="AF15" s="360"/>
      <c r="AG15" s="361"/>
      <c r="AH15" s="359">
        <v>232</v>
      </c>
      <c r="AI15" s="360"/>
      <c r="AJ15" s="360"/>
      <c r="AK15" s="360"/>
      <c r="AL15" s="419"/>
      <c r="AM15" s="463"/>
      <c r="AN15" s="363"/>
      <c r="AO15" s="363"/>
      <c r="AP15" s="363"/>
      <c r="AQ15" s="363"/>
      <c r="AR15" s="363"/>
      <c r="AS15" s="363"/>
      <c r="AT15" s="364"/>
      <c r="AU15" s="464"/>
      <c r="AV15" s="465"/>
      <c r="AW15" s="465"/>
      <c r="AX15" s="465"/>
      <c r="AY15" s="432" t="s">
        <v>151</v>
      </c>
      <c r="AZ15" s="433"/>
      <c r="BA15" s="433"/>
      <c r="BB15" s="433"/>
      <c r="BC15" s="433"/>
      <c r="BD15" s="433"/>
      <c r="BE15" s="433"/>
      <c r="BF15" s="433"/>
      <c r="BG15" s="433"/>
      <c r="BH15" s="433"/>
      <c r="BI15" s="433"/>
      <c r="BJ15" s="433"/>
      <c r="BK15" s="433"/>
      <c r="BL15" s="433"/>
      <c r="BM15" s="434"/>
      <c r="BN15" s="435">
        <v>206588</v>
      </c>
      <c r="BO15" s="436"/>
      <c r="BP15" s="436"/>
      <c r="BQ15" s="436"/>
      <c r="BR15" s="436"/>
      <c r="BS15" s="436"/>
      <c r="BT15" s="436"/>
      <c r="BU15" s="437"/>
      <c r="BV15" s="435">
        <v>210879</v>
      </c>
      <c r="BW15" s="436"/>
      <c r="BX15" s="436"/>
      <c r="BY15" s="436"/>
      <c r="BZ15" s="436"/>
      <c r="CA15" s="436"/>
      <c r="CB15" s="436"/>
      <c r="CC15" s="437"/>
      <c r="CD15" s="506" t="s">
        <v>152</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153</v>
      </c>
      <c r="M16" s="481"/>
      <c r="N16" s="481"/>
      <c r="O16" s="481"/>
      <c r="P16" s="481"/>
      <c r="Q16" s="482"/>
      <c r="R16" s="483" t="s">
        <v>154</v>
      </c>
      <c r="S16" s="484"/>
      <c r="T16" s="484"/>
      <c r="U16" s="484"/>
      <c r="V16" s="485"/>
      <c r="W16" s="497"/>
      <c r="X16" s="395"/>
      <c r="Y16" s="395"/>
      <c r="Z16" s="395"/>
      <c r="AA16" s="395"/>
      <c r="AB16" s="396"/>
      <c r="AC16" s="486">
        <v>19.100000000000001</v>
      </c>
      <c r="AD16" s="487"/>
      <c r="AE16" s="487"/>
      <c r="AF16" s="487"/>
      <c r="AG16" s="488"/>
      <c r="AH16" s="486">
        <v>19</v>
      </c>
      <c r="AI16" s="487"/>
      <c r="AJ16" s="487"/>
      <c r="AK16" s="487"/>
      <c r="AL16" s="489"/>
      <c r="AM16" s="463"/>
      <c r="AN16" s="363"/>
      <c r="AO16" s="363"/>
      <c r="AP16" s="363"/>
      <c r="AQ16" s="363"/>
      <c r="AR16" s="363"/>
      <c r="AS16" s="363"/>
      <c r="AT16" s="364"/>
      <c r="AU16" s="464"/>
      <c r="AV16" s="465"/>
      <c r="AW16" s="465"/>
      <c r="AX16" s="465"/>
      <c r="AY16" s="420" t="s">
        <v>155</v>
      </c>
      <c r="AZ16" s="421"/>
      <c r="BA16" s="421"/>
      <c r="BB16" s="421"/>
      <c r="BC16" s="421"/>
      <c r="BD16" s="421"/>
      <c r="BE16" s="421"/>
      <c r="BF16" s="421"/>
      <c r="BG16" s="421"/>
      <c r="BH16" s="421"/>
      <c r="BI16" s="421"/>
      <c r="BJ16" s="421"/>
      <c r="BK16" s="421"/>
      <c r="BL16" s="421"/>
      <c r="BM16" s="422"/>
      <c r="BN16" s="406">
        <v>1903204</v>
      </c>
      <c r="BO16" s="407"/>
      <c r="BP16" s="407"/>
      <c r="BQ16" s="407"/>
      <c r="BR16" s="407"/>
      <c r="BS16" s="407"/>
      <c r="BT16" s="407"/>
      <c r="BU16" s="408"/>
      <c r="BV16" s="406">
        <v>1936861</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156</v>
      </c>
      <c r="N17" s="500"/>
      <c r="O17" s="500"/>
      <c r="P17" s="500"/>
      <c r="Q17" s="501"/>
      <c r="R17" s="483" t="s">
        <v>157</v>
      </c>
      <c r="S17" s="484"/>
      <c r="T17" s="484"/>
      <c r="U17" s="484"/>
      <c r="V17" s="485"/>
      <c r="W17" s="496" t="s">
        <v>158</v>
      </c>
      <c r="X17" s="392"/>
      <c r="Y17" s="392"/>
      <c r="Z17" s="392"/>
      <c r="AA17" s="392"/>
      <c r="AB17" s="393"/>
      <c r="AC17" s="359">
        <v>694</v>
      </c>
      <c r="AD17" s="360"/>
      <c r="AE17" s="360"/>
      <c r="AF17" s="360"/>
      <c r="AG17" s="361"/>
      <c r="AH17" s="359">
        <v>771</v>
      </c>
      <c r="AI17" s="360"/>
      <c r="AJ17" s="360"/>
      <c r="AK17" s="360"/>
      <c r="AL17" s="419"/>
      <c r="AM17" s="463"/>
      <c r="AN17" s="363"/>
      <c r="AO17" s="363"/>
      <c r="AP17" s="363"/>
      <c r="AQ17" s="363"/>
      <c r="AR17" s="363"/>
      <c r="AS17" s="363"/>
      <c r="AT17" s="364"/>
      <c r="AU17" s="464"/>
      <c r="AV17" s="465"/>
      <c r="AW17" s="465"/>
      <c r="AX17" s="465"/>
      <c r="AY17" s="420" t="s">
        <v>159</v>
      </c>
      <c r="AZ17" s="421"/>
      <c r="BA17" s="421"/>
      <c r="BB17" s="421"/>
      <c r="BC17" s="421"/>
      <c r="BD17" s="421"/>
      <c r="BE17" s="421"/>
      <c r="BF17" s="421"/>
      <c r="BG17" s="421"/>
      <c r="BH17" s="421"/>
      <c r="BI17" s="421"/>
      <c r="BJ17" s="421"/>
      <c r="BK17" s="421"/>
      <c r="BL17" s="421"/>
      <c r="BM17" s="422"/>
      <c r="BN17" s="406">
        <v>255230</v>
      </c>
      <c r="BO17" s="407"/>
      <c r="BP17" s="407"/>
      <c r="BQ17" s="407"/>
      <c r="BR17" s="407"/>
      <c r="BS17" s="407"/>
      <c r="BT17" s="407"/>
      <c r="BU17" s="408"/>
      <c r="BV17" s="406">
        <v>259389</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160</v>
      </c>
      <c r="C18" s="457"/>
      <c r="D18" s="457"/>
      <c r="E18" s="458"/>
      <c r="F18" s="458"/>
      <c r="G18" s="458"/>
      <c r="H18" s="458"/>
      <c r="I18" s="458"/>
      <c r="J18" s="458"/>
      <c r="K18" s="458"/>
      <c r="L18" s="459">
        <v>34.69</v>
      </c>
      <c r="M18" s="459"/>
      <c r="N18" s="459"/>
      <c r="O18" s="459"/>
      <c r="P18" s="459"/>
      <c r="Q18" s="459"/>
      <c r="R18" s="460"/>
      <c r="S18" s="460"/>
      <c r="T18" s="460"/>
      <c r="U18" s="460"/>
      <c r="V18" s="461"/>
      <c r="W18" s="477"/>
      <c r="X18" s="478"/>
      <c r="Y18" s="478"/>
      <c r="Z18" s="478"/>
      <c r="AA18" s="478"/>
      <c r="AB18" s="502"/>
      <c r="AC18" s="376">
        <v>66.400000000000006</v>
      </c>
      <c r="AD18" s="377"/>
      <c r="AE18" s="377"/>
      <c r="AF18" s="377"/>
      <c r="AG18" s="462"/>
      <c r="AH18" s="376">
        <v>63.1</v>
      </c>
      <c r="AI18" s="377"/>
      <c r="AJ18" s="377"/>
      <c r="AK18" s="377"/>
      <c r="AL18" s="378"/>
      <c r="AM18" s="463"/>
      <c r="AN18" s="363"/>
      <c r="AO18" s="363"/>
      <c r="AP18" s="363"/>
      <c r="AQ18" s="363"/>
      <c r="AR18" s="363"/>
      <c r="AS18" s="363"/>
      <c r="AT18" s="364"/>
      <c r="AU18" s="464"/>
      <c r="AV18" s="465"/>
      <c r="AW18" s="465"/>
      <c r="AX18" s="465"/>
      <c r="AY18" s="420" t="s">
        <v>161</v>
      </c>
      <c r="AZ18" s="421"/>
      <c r="BA18" s="421"/>
      <c r="BB18" s="421"/>
      <c r="BC18" s="421"/>
      <c r="BD18" s="421"/>
      <c r="BE18" s="421"/>
      <c r="BF18" s="421"/>
      <c r="BG18" s="421"/>
      <c r="BH18" s="421"/>
      <c r="BI18" s="421"/>
      <c r="BJ18" s="421"/>
      <c r="BK18" s="421"/>
      <c r="BL18" s="421"/>
      <c r="BM18" s="422"/>
      <c r="BN18" s="406">
        <v>1802566</v>
      </c>
      <c r="BO18" s="407"/>
      <c r="BP18" s="407"/>
      <c r="BQ18" s="407"/>
      <c r="BR18" s="407"/>
      <c r="BS18" s="407"/>
      <c r="BT18" s="407"/>
      <c r="BU18" s="408"/>
      <c r="BV18" s="406">
        <v>1694842</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162</v>
      </c>
      <c r="C19" s="457"/>
      <c r="D19" s="457"/>
      <c r="E19" s="458"/>
      <c r="F19" s="458"/>
      <c r="G19" s="458"/>
      <c r="H19" s="458"/>
      <c r="I19" s="458"/>
      <c r="J19" s="458"/>
      <c r="K19" s="458"/>
      <c r="L19" s="466">
        <v>68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163</v>
      </c>
      <c r="AZ19" s="421"/>
      <c r="BA19" s="421"/>
      <c r="BB19" s="421"/>
      <c r="BC19" s="421"/>
      <c r="BD19" s="421"/>
      <c r="BE19" s="421"/>
      <c r="BF19" s="421"/>
      <c r="BG19" s="421"/>
      <c r="BH19" s="421"/>
      <c r="BI19" s="421"/>
      <c r="BJ19" s="421"/>
      <c r="BK19" s="421"/>
      <c r="BL19" s="421"/>
      <c r="BM19" s="422"/>
      <c r="BN19" s="406">
        <v>2783751</v>
      </c>
      <c r="BO19" s="407"/>
      <c r="BP19" s="407"/>
      <c r="BQ19" s="407"/>
      <c r="BR19" s="407"/>
      <c r="BS19" s="407"/>
      <c r="BT19" s="407"/>
      <c r="BU19" s="408"/>
      <c r="BV19" s="406">
        <v>2757755</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164</v>
      </c>
      <c r="C20" s="457"/>
      <c r="D20" s="457"/>
      <c r="E20" s="458"/>
      <c r="F20" s="458"/>
      <c r="G20" s="458"/>
      <c r="H20" s="458"/>
      <c r="I20" s="458"/>
      <c r="J20" s="458"/>
      <c r="K20" s="458"/>
      <c r="L20" s="466">
        <v>1251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165</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166</v>
      </c>
      <c r="C22" s="383"/>
      <c r="D22" s="384"/>
      <c r="E22" s="391" t="s">
        <v>1</v>
      </c>
      <c r="F22" s="392"/>
      <c r="G22" s="392"/>
      <c r="H22" s="392"/>
      <c r="I22" s="392"/>
      <c r="J22" s="392"/>
      <c r="K22" s="393"/>
      <c r="L22" s="391" t="s">
        <v>167</v>
      </c>
      <c r="M22" s="392"/>
      <c r="N22" s="392"/>
      <c r="O22" s="392"/>
      <c r="P22" s="393"/>
      <c r="Q22" s="397" t="s">
        <v>168</v>
      </c>
      <c r="R22" s="398"/>
      <c r="S22" s="398"/>
      <c r="T22" s="398"/>
      <c r="U22" s="398"/>
      <c r="V22" s="399"/>
      <c r="W22" s="448" t="s">
        <v>169</v>
      </c>
      <c r="X22" s="383"/>
      <c r="Y22" s="384"/>
      <c r="Z22" s="391" t="s">
        <v>1</v>
      </c>
      <c r="AA22" s="392"/>
      <c r="AB22" s="392"/>
      <c r="AC22" s="392"/>
      <c r="AD22" s="392"/>
      <c r="AE22" s="392"/>
      <c r="AF22" s="392"/>
      <c r="AG22" s="393"/>
      <c r="AH22" s="409" t="s">
        <v>170</v>
      </c>
      <c r="AI22" s="392"/>
      <c r="AJ22" s="392"/>
      <c r="AK22" s="392"/>
      <c r="AL22" s="393"/>
      <c r="AM22" s="409" t="s">
        <v>171</v>
      </c>
      <c r="AN22" s="410"/>
      <c r="AO22" s="410"/>
      <c r="AP22" s="410"/>
      <c r="AQ22" s="410"/>
      <c r="AR22" s="411"/>
      <c r="AS22" s="397" t="s">
        <v>168</v>
      </c>
      <c r="AT22" s="398"/>
      <c r="AU22" s="398"/>
      <c r="AV22" s="398"/>
      <c r="AW22" s="398"/>
      <c r="AX22" s="415"/>
      <c r="AY22" s="432" t="s">
        <v>172</v>
      </c>
      <c r="AZ22" s="433"/>
      <c r="BA22" s="433"/>
      <c r="BB22" s="433"/>
      <c r="BC22" s="433"/>
      <c r="BD22" s="433"/>
      <c r="BE22" s="433"/>
      <c r="BF22" s="433"/>
      <c r="BG22" s="433"/>
      <c r="BH22" s="433"/>
      <c r="BI22" s="433"/>
      <c r="BJ22" s="433"/>
      <c r="BK22" s="433"/>
      <c r="BL22" s="433"/>
      <c r="BM22" s="434"/>
      <c r="BN22" s="435">
        <v>3698557</v>
      </c>
      <c r="BO22" s="436"/>
      <c r="BP22" s="436"/>
      <c r="BQ22" s="436"/>
      <c r="BR22" s="436"/>
      <c r="BS22" s="436"/>
      <c r="BT22" s="436"/>
      <c r="BU22" s="437"/>
      <c r="BV22" s="435">
        <v>3876416</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173</v>
      </c>
      <c r="AZ23" s="421"/>
      <c r="BA23" s="421"/>
      <c r="BB23" s="421"/>
      <c r="BC23" s="421"/>
      <c r="BD23" s="421"/>
      <c r="BE23" s="421"/>
      <c r="BF23" s="421"/>
      <c r="BG23" s="421"/>
      <c r="BH23" s="421"/>
      <c r="BI23" s="421"/>
      <c r="BJ23" s="421"/>
      <c r="BK23" s="421"/>
      <c r="BL23" s="421"/>
      <c r="BM23" s="422"/>
      <c r="BN23" s="406">
        <v>2848007</v>
      </c>
      <c r="BO23" s="407"/>
      <c r="BP23" s="407"/>
      <c r="BQ23" s="407"/>
      <c r="BR23" s="407"/>
      <c r="BS23" s="407"/>
      <c r="BT23" s="407"/>
      <c r="BU23" s="408"/>
      <c r="BV23" s="406">
        <v>3029996</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174</v>
      </c>
      <c r="F24" s="363"/>
      <c r="G24" s="363"/>
      <c r="H24" s="363"/>
      <c r="I24" s="363"/>
      <c r="J24" s="363"/>
      <c r="K24" s="364"/>
      <c r="L24" s="359">
        <v>1</v>
      </c>
      <c r="M24" s="360"/>
      <c r="N24" s="360"/>
      <c r="O24" s="360"/>
      <c r="P24" s="361"/>
      <c r="Q24" s="359">
        <v>7100</v>
      </c>
      <c r="R24" s="360"/>
      <c r="S24" s="360"/>
      <c r="T24" s="360"/>
      <c r="U24" s="360"/>
      <c r="V24" s="361"/>
      <c r="W24" s="449"/>
      <c r="X24" s="386"/>
      <c r="Y24" s="387"/>
      <c r="Z24" s="362" t="s">
        <v>175</v>
      </c>
      <c r="AA24" s="363"/>
      <c r="AB24" s="363"/>
      <c r="AC24" s="363"/>
      <c r="AD24" s="363"/>
      <c r="AE24" s="363"/>
      <c r="AF24" s="363"/>
      <c r="AG24" s="364"/>
      <c r="AH24" s="359">
        <v>60</v>
      </c>
      <c r="AI24" s="360"/>
      <c r="AJ24" s="360"/>
      <c r="AK24" s="360"/>
      <c r="AL24" s="361"/>
      <c r="AM24" s="359">
        <v>178980</v>
      </c>
      <c r="AN24" s="360"/>
      <c r="AO24" s="360"/>
      <c r="AP24" s="360"/>
      <c r="AQ24" s="360"/>
      <c r="AR24" s="361"/>
      <c r="AS24" s="359">
        <v>2983</v>
      </c>
      <c r="AT24" s="360"/>
      <c r="AU24" s="360"/>
      <c r="AV24" s="360"/>
      <c r="AW24" s="360"/>
      <c r="AX24" s="419"/>
      <c r="AY24" s="379" t="s">
        <v>176</v>
      </c>
      <c r="AZ24" s="380"/>
      <c r="BA24" s="380"/>
      <c r="BB24" s="380"/>
      <c r="BC24" s="380"/>
      <c r="BD24" s="380"/>
      <c r="BE24" s="380"/>
      <c r="BF24" s="380"/>
      <c r="BG24" s="380"/>
      <c r="BH24" s="380"/>
      <c r="BI24" s="380"/>
      <c r="BJ24" s="380"/>
      <c r="BK24" s="380"/>
      <c r="BL24" s="380"/>
      <c r="BM24" s="381"/>
      <c r="BN24" s="406">
        <v>2788436</v>
      </c>
      <c r="BO24" s="407"/>
      <c r="BP24" s="407"/>
      <c r="BQ24" s="407"/>
      <c r="BR24" s="407"/>
      <c r="BS24" s="407"/>
      <c r="BT24" s="407"/>
      <c r="BU24" s="408"/>
      <c r="BV24" s="406">
        <v>2872153</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177</v>
      </c>
      <c r="F25" s="363"/>
      <c r="G25" s="363"/>
      <c r="H25" s="363"/>
      <c r="I25" s="363"/>
      <c r="J25" s="363"/>
      <c r="K25" s="364"/>
      <c r="L25" s="359">
        <v>1</v>
      </c>
      <c r="M25" s="360"/>
      <c r="N25" s="360"/>
      <c r="O25" s="360"/>
      <c r="P25" s="361"/>
      <c r="Q25" s="359">
        <v>5820</v>
      </c>
      <c r="R25" s="360"/>
      <c r="S25" s="360"/>
      <c r="T25" s="360"/>
      <c r="U25" s="360"/>
      <c r="V25" s="361"/>
      <c r="W25" s="449"/>
      <c r="X25" s="386"/>
      <c r="Y25" s="387"/>
      <c r="Z25" s="362" t="s">
        <v>178</v>
      </c>
      <c r="AA25" s="363"/>
      <c r="AB25" s="363"/>
      <c r="AC25" s="363"/>
      <c r="AD25" s="363"/>
      <c r="AE25" s="363"/>
      <c r="AF25" s="363"/>
      <c r="AG25" s="364"/>
      <c r="AH25" s="359" t="s">
        <v>140</v>
      </c>
      <c r="AI25" s="360"/>
      <c r="AJ25" s="360"/>
      <c r="AK25" s="360"/>
      <c r="AL25" s="361"/>
      <c r="AM25" s="359" t="s">
        <v>140</v>
      </c>
      <c r="AN25" s="360"/>
      <c r="AO25" s="360"/>
      <c r="AP25" s="360"/>
      <c r="AQ25" s="360"/>
      <c r="AR25" s="361"/>
      <c r="AS25" s="359" t="s">
        <v>140</v>
      </c>
      <c r="AT25" s="360"/>
      <c r="AU25" s="360"/>
      <c r="AV25" s="360"/>
      <c r="AW25" s="360"/>
      <c r="AX25" s="419"/>
      <c r="AY25" s="432" t="s">
        <v>179</v>
      </c>
      <c r="AZ25" s="433"/>
      <c r="BA25" s="433"/>
      <c r="BB25" s="433"/>
      <c r="BC25" s="433"/>
      <c r="BD25" s="433"/>
      <c r="BE25" s="433"/>
      <c r="BF25" s="433"/>
      <c r="BG25" s="433"/>
      <c r="BH25" s="433"/>
      <c r="BI25" s="433"/>
      <c r="BJ25" s="433"/>
      <c r="BK25" s="433"/>
      <c r="BL25" s="433"/>
      <c r="BM25" s="434"/>
      <c r="BN25" s="435">
        <v>21409</v>
      </c>
      <c r="BO25" s="436"/>
      <c r="BP25" s="436"/>
      <c r="BQ25" s="436"/>
      <c r="BR25" s="436"/>
      <c r="BS25" s="436"/>
      <c r="BT25" s="436"/>
      <c r="BU25" s="437"/>
      <c r="BV25" s="435">
        <v>158850</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180</v>
      </c>
      <c r="F26" s="363"/>
      <c r="G26" s="363"/>
      <c r="H26" s="363"/>
      <c r="I26" s="363"/>
      <c r="J26" s="363"/>
      <c r="K26" s="364"/>
      <c r="L26" s="359">
        <v>1</v>
      </c>
      <c r="M26" s="360"/>
      <c r="N26" s="360"/>
      <c r="O26" s="360"/>
      <c r="P26" s="361"/>
      <c r="Q26" s="359">
        <v>5350</v>
      </c>
      <c r="R26" s="360"/>
      <c r="S26" s="360"/>
      <c r="T26" s="360"/>
      <c r="U26" s="360"/>
      <c r="V26" s="361"/>
      <c r="W26" s="449"/>
      <c r="X26" s="386"/>
      <c r="Y26" s="387"/>
      <c r="Z26" s="362" t="s">
        <v>181</v>
      </c>
      <c r="AA26" s="417"/>
      <c r="AB26" s="417"/>
      <c r="AC26" s="417"/>
      <c r="AD26" s="417"/>
      <c r="AE26" s="417"/>
      <c r="AF26" s="417"/>
      <c r="AG26" s="418"/>
      <c r="AH26" s="359" t="s">
        <v>140</v>
      </c>
      <c r="AI26" s="360"/>
      <c r="AJ26" s="360"/>
      <c r="AK26" s="360"/>
      <c r="AL26" s="361"/>
      <c r="AM26" s="359" t="s">
        <v>140</v>
      </c>
      <c r="AN26" s="360"/>
      <c r="AO26" s="360"/>
      <c r="AP26" s="360"/>
      <c r="AQ26" s="360"/>
      <c r="AR26" s="361"/>
      <c r="AS26" s="359" t="s">
        <v>140</v>
      </c>
      <c r="AT26" s="360"/>
      <c r="AU26" s="360"/>
      <c r="AV26" s="360"/>
      <c r="AW26" s="360"/>
      <c r="AX26" s="419"/>
      <c r="AY26" s="446" t="s">
        <v>182</v>
      </c>
      <c r="AZ26" s="366"/>
      <c r="BA26" s="366"/>
      <c r="BB26" s="366"/>
      <c r="BC26" s="366"/>
      <c r="BD26" s="366"/>
      <c r="BE26" s="366"/>
      <c r="BF26" s="366"/>
      <c r="BG26" s="366"/>
      <c r="BH26" s="366"/>
      <c r="BI26" s="366"/>
      <c r="BJ26" s="366"/>
      <c r="BK26" s="366"/>
      <c r="BL26" s="366"/>
      <c r="BM26" s="447"/>
      <c r="BN26" s="406" t="s">
        <v>140</v>
      </c>
      <c r="BO26" s="407"/>
      <c r="BP26" s="407"/>
      <c r="BQ26" s="407"/>
      <c r="BR26" s="407"/>
      <c r="BS26" s="407"/>
      <c r="BT26" s="407"/>
      <c r="BU26" s="408"/>
      <c r="BV26" s="406" t="s">
        <v>140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183</v>
      </c>
      <c r="F27" s="363"/>
      <c r="G27" s="363"/>
      <c r="H27" s="363"/>
      <c r="I27" s="363"/>
      <c r="J27" s="363"/>
      <c r="K27" s="364"/>
      <c r="L27" s="359">
        <v>1</v>
      </c>
      <c r="M27" s="360"/>
      <c r="N27" s="360"/>
      <c r="O27" s="360"/>
      <c r="P27" s="361"/>
      <c r="Q27" s="359">
        <v>2540</v>
      </c>
      <c r="R27" s="360"/>
      <c r="S27" s="360"/>
      <c r="T27" s="360"/>
      <c r="U27" s="360"/>
      <c r="V27" s="361"/>
      <c r="W27" s="449"/>
      <c r="X27" s="386"/>
      <c r="Y27" s="387"/>
      <c r="Z27" s="362" t="s">
        <v>184</v>
      </c>
      <c r="AA27" s="363"/>
      <c r="AB27" s="363"/>
      <c r="AC27" s="363"/>
      <c r="AD27" s="363"/>
      <c r="AE27" s="363"/>
      <c r="AF27" s="363"/>
      <c r="AG27" s="364"/>
      <c r="AH27" s="359" t="s">
        <v>140</v>
      </c>
      <c r="AI27" s="360"/>
      <c r="AJ27" s="360"/>
      <c r="AK27" s="360"/>
      <c r="AL27" s="361"/>
      <c r="AM27" s="359" t="s">
        <v>140</v>
      </c>
      <c r="AN27" s="360"/>
      <c r="AO27" s="360"/>
      <c r="AP27" s="360"/>
      <c r="AQ27" s="360"/>
      <c r="AR27" s="361"/>
      <c r="AS27" s="359" t="s">
        <v>140</v>
      </c>
      <c r="AT27" s="360"/>
      <c r="AU27" s="360"/>
      <c r="AV27" s="360"/>
      <c r="AW27" s="360"/>
      <c r="AX27" s="419"/>
      <c r="AY27" s="443" t="s">
        <v>185</v>
      </c>
      <c r="AZ27" s="444"/>
      <c r="BA27" s="444"/>
      <c r="BB27" s="444"/>
      <c r="BC27" s="444"/>
      <c r="BD27" s="444"/>
      <c r="BE27" s="444"/>
      <c r="BF27" s="444"/>
      <c r="BG27" s="444"/>
      <c r="BH27" s="444"/>
      <c r="BI27" s="444"/>
      <c r="BJ27" s="444"/>
      <c r="BK27" s="444"/>
      <c r="BL27" s="444"/>
      <c r="BM27" s="445"/>
      <c r="BN27" s="440">
        <v>100000</v>
      </c>
      <c r="BO27" s="441"/>
      <c r="BP27" s="441"/>
      <c r="BQ27" s="441"/>
      <c r="BR27" s="441"/>
      <c r="BS27" s="441"/>
      <c r="BT27" s="441"/>
      <c r="BU27" s="442"/>
      <c r="BV27" s="440">
        <v>100000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186</v>
      </c>
      <c r="F28" s="363"/>
      <c r="G28" s="363"/>
      <c r="H28" s="363"/>
      <c r="I28" s="363"/>
      <c r="J28" s="363"/>
      <c r="K28" s="364"/>
      <c r="L28" s="359">
        <v>1</v>
      </c>
      <c r="M28" s="360"/>
      <c r="N28" s="360"/>
      <c r="O28" s="360"/>
      <c r="P28" s="361"/>
      <c r="Q28" s="359">
        <v>2040</v>
      </c>
      <c r="R28" s="360"/>
      <c r="S28" s="360"/>
      <c r="T28" s="360"/>
      <c r="U28" s="360"/>
      <c r="V28" s="361"/>
      <c r="W28" s="449"/>
      <c r="X28" s="386"/>
      <c r="Y28" s="387"/>
      <c r="Z28" s="362" t="s">
        <v>187</v>
      </c>
      <c r="AA28" s="363"/>
      <c r="AB28" s="363"/>
      <c r="AC28" s="363"/>
      <c r="AD28" s="363"/>
      <c r="AE28" s="363"/>
      <c r="AF28" s="363"/>
      <c r="AG28" s="364"/>
      <c r="AH28" s="359" t="s">
        <v>140</v>
      </c>
      <c r="AI28" s="360"/>
      <c r="AJ28" s="360"/>
      <c r="AK28" s="360"/>
      <c r="AL28" s="361"/>
      <c r="AM28" s="359" t="s">
        <v>140</v>
      </c>
      <c r="AN28" s="360"/>
      <c r="AO28" s="360"/>
      <c r="AP28" s="360"/>
      <c r="AQ28" s="360"/>
      <c r="AR28" s="361"/>
      <c r="AS28" s="359" t="s">
        <v>140</v>
      </c>
      <c r="AT28" s="360"/>
      <c r="AU28" s="360"/>
      <c r="AV28" s="360"/>
      <c r="AW28" s="360"/>
      <c r="AX28" s="419"/>
      <c r="AY28" s="423" t="s">
        <v>188</v>
      </c>
      <c r="AZ28" s="424"/>
      <c r="BA28" s="424"/>
      <c r="BB28" s="425"/>
      <c r="BC28" s="432" t="s">
        <v>50</v>
      </c>
      <c r="BD28" s="433"/>
      <c r="BE28" s="433"/>
      <c r="BF28" s="433"/>
      <c r="BG28" s="433"/>
      <c r="BH28" s="433"/>
      <c r="BI28" s="433"/>
      <c r="BJ28" s="433"/>
      <c r="BK28" s="433"/>
      <c r="BL28" s="433"/>
      <c r="BM28" s="434"/>
      <c r="BN28" s="435">
        <v>936203</v>
      </c>
      <c r="BO28" s="436"/>
      <c r="BP28" s="436"/>
      <c r="BQ28" s="436"/>
      <c r="BR28" s="436"/>
      <c r="BS28" s="436"/>
      <c r="BT28" s="436"/>
      <c r="BU28" s="437"/>
      <c r="BV28" s="435">
        <v>716174</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189</v>
      </c>
      <c r="F29" s="363"/>
      <c r="G29" s="363"/>
      <c r="H29" s="363"/>
      <c r="I29" s="363"/>
      <c r="J29" s="363"/>
      <c r="K29" s="364"/>
      <c r="L29" s="359">
        <v>8</v>
      </c>
      <c r="M29" s="360"/>
      <c r="N29" s="360"/>
      <c r="O29" s="360"/>
      <c r="P29" s="361"/>
      <c r="Q29" s="359">
        <v>1850</v>
      </c>
      <c r="R29" s="360"/>
      <c r="S29" s="360"/>
      <c r="T29" s="360"/>
      <c r="U29" s="360"/>
      <c r="V29" s="361"/>
      <c r="W29" s="450"/>
      <c r="X29" s="451"/>
      <c r="Y29" s="452"/>
      <c r="Z29" s="362" t="s">
        <v>190</v>
      </c>
      <c r="AA29" s="363"/>
      <c r="AB29" s="363"/>
      <c r="AC29" s="363"/>
      <c r="AD29" s="363"/>
      <c r="AE29" s="363"/>
      <c r="AF29" s="363"/>
      <c r="AG29" s="364"/>
      <c r="AH29" s="359">
        <v>60</v>
      </c>
      <c r="AI29" s="360"/>
      <c r="AJ29" s="360"/>
      <c r="AK29" s="360"/>
      <c r="AL29" s="361"/>
      <c r="AM29" s="359">
        <v>178980</v>
      </c>
      <c r="AN29" s="360"/>
      <c r="AO29" s="360"/>
      <c r="AP29" s="360"/>
      <c r="AQ29" s="360"/>
      <c r="AR29" s="361"/>
      <c r="AS29" s="359">
        <v>2983</v>
      </c>
      <c r="AT29" s="360"/>
      <c r="AU29" s="360"/>
      <c r="AV29" s="360"/>
      <c r="AW29" s="360"/>
      <c r="AX29" s="419"/>
      <c r="AY29" s="426"/>
      <c r="AZ29" s="427"/>
      <c r="BA29" s="427"/>
      <c r="BB29" s="428"/>
      <c r="BC29" s="420" t="s">
        <v>191</v>
      </c>
      <c r="BD29" s="421"/>
      <c r="BE29" s="421"/>
      <c r="BF29" s="421"/>
      <c r="BG29" s="421"/>
      <c r="BH29" s="421"/>
      <c r="BI29" s="421"/>
      <c r="BJ29" s="421"/>
      <c r="BK29" s="421"/>
      <c r="BL29" s="421"/>
      <c r="BM29" s="422"/>
      <c r="BN29" s="406">
        <v>85723</v>
      </c>
      <c r="BO29" s="407"/>
      <c r="BP29" s="407"/>
      <c r="BQ29" s="407"/>
      <c r="BR29" s="407"/>
      <c r="BS29" s="407"/>
      <c r="BT29" s="407"/>
      <c r="BU29" s="408"/>
      <c r="BV29" s="406">
        <v>85721</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192</v>
      </c>
      <c r="X30" s="374"/>
      <c r="Y30" s="374"/>
      <c r="Z30" s="374"/>
      <c r="AA30" s="374"/>
      <c r="AB30" s="374"/>
      <c r="AC30" s="374"/>
      <c r="AD30" s="374"/>
      <c r="AE30" s="374"/>
      <c r="AF30" s="374"/>
      <c r="AG30" s="375"/>
      <c r="AH30" s="376">
        <v>93.3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1813272</v>
      </c>
      <c r="BO30" s="441"/>
      <c r="BP30" s="441"/>
      <c r="BQ30" s="441"/>
      <c r="BR30" s="441"/>
      <c r="BS30" s="441"/>
      <c r="BT30" s="441"/>
      <c r="BU30" s="442"/>
      <c r="BV30" s="440">
        <v>1805989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193</v>
      </c>
      <c r="D32" s="365"/>
      <c r="E32" s="365"/>
      <c r="F32" s="365"/>
      <c r="G32" s="365"/>
      <c r="H32" s="365"/>
      <c r="I32" s="365"/>
      <c r="J32" s="365"/>
      <c r="K32" s="365"/>
      <c r="L32" s="365"/>
      <c r="M32" s="365"/>
      <c r="N32" s="365"/>
      <c r="O32" s="365"/>
      <c r="P32" s="365"/>
      <c r="Q32" s="365"/>
      <c r="R32" s="365"/>
      <c r="S32" s="365"/>
      <c r="U32" s="366" t="s">
        <v>194</v>
      </c>
      <c r="V32" s="366"/>
      <c r="W32" s="366"/>
      <c r="X32" s="366"/>
      <c r="Y32" s="366"/>
      <c r="Z32" s="366"/>
      <c r="AA32" s="366"/>
      <c r="AB32" s="366"/>
      <c r="AC32" s="366"/>
      <c r="AD32" s="366"/>
      <c r="AE32" s="366"/>
      <c r="AF32" s="366"/>
      <c r="AG32" s="366"/>
      <c r="AH32" s="366"/>
      <c r="AI32" s="366"/>
      <c r="AJ32" s="366"/>
      <c r="AK32" s="366"/>
      <c r="AM32" s="366" t="s">
        <v>195</v>
      </c>
      <c r="AN32" s="366"/>
      <c r="AO32" s="366"/>
      <c r="AP32" s="366"/>
      <c r="AQ32" s="366"/>
      <c r="AR32" s="366"/>
      <c r="AS32" s="366"/>
      <c r="AT32" s="366"/>
      <c r="AU32" s="366"/>
      <c r="AV32" s="366"/>
      <c r="AW32" s="366"/>
      <c r="AX32" s="366"/>
      <c r="AY32" s="366"/>
      <c r="AZ32" s="366"/>
      <c r="BA32" s="366"/>
      <c r="BB32" s="366"/>
      <c r="BC32" s="366"/>
      <c r="BE32" s="366" t="s">
        <v>196</v>
      </c>
      <c r="BF32" s="366"/>
      <c r="BG32" s="366"/>
      <c r="BH32" s="366"/>
      <c r="BI32" s="366"/>
      <c r="BJ32" s="366"/>
      <c r="BK32" s="366"/>
      <c r="BL32" s="366"/>
      <c r="BM32" s="366"/>
      <c r="BN32" s="366"/>
      <c r="BO32" s="366"/>
      <c r="BP32" s="366"/>
      <c r="BQ32" s="366"/>
      <c r="BR32" s="366"/>
      <c r="BS32" s="366"/>
      <c r="BT32" s="366"/>
      <c r="BU32" s="366"/>
      <c r="BW32" s="366" t="s">
        <v>197</v>
      </c>
      <c r="BX32" s="366"/>
      <c r="BY32" s="366"/>
      <c r="BZ32" s="366"/>
      <c r="CA32" s="366"/>
      <c r="CB32" s="366"/>
      <c r="CC32" s="366"/>
      <c r="CD32" s="366"/>
      <c r="CE32" s="366"/>
      <c r="CF32" s="366"/>
      <c r="CG32" s="366"/>
      <c r="CH32" s="366"/>
      <c r="CI32" s="366"/>
      <c r="CJ32" s="366"/>
      <c r="CK32" s="366"/>
      <c r="CL32" s="366"/>
      <c r="CM32" s="366"/>
      <c r="CO32" s="366" t="s">
        <v>198</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199</v>
      </c>
      <c r="D33" s="358"/>
      <c r="E33" s="357" t="s">
        <v>200</v>
      </c>
      <c r="F33" s="357"/>
      <c r="G33" s="357"/>
      <c r="H33" s="357"/>
      <c r="I33" s="357"/>
      <c r="J33" s="357"/>
      <c r="K33" s="357"/>
      <c r="L33" s="357"/>
      <c r="M33" s="357"/>
      <c r="N33" s="357"/>
      <c r="O33" s="357"/>
      <c r="P33" s="357"/>
      <c r="Q33" s="357"/>
      <c r="R33" s="357"/>
      <c r="S33" s="357"/>
      <c r="T33" s="200"/>
      <c r="U33" s="358" t="s">
        <v>199</v>
      </c>
      <c r="V33" s="358"/>
      <c r="W33" s="357" t="s">
        <v>200</v>
      </c>
      <c r="X33" s="357"/>
      <c r="Y33" s="357"/>
      <c r="Z33" s="357"/>
      <c r="AA33" s="357"/>
      <c r="AB33" s="357"/>
      <c r="AC33" s="357"/>
      <c r="AD33" s="357"/>
      <c r="AE33" s="357"/>
      <c r="AF33" s="357"/>
      <c r="AG33" s="357"/>
      <c r="AH33" s="357"/>
      <c r="AI33" s="357"/>
      <c r="AJ33" s="357"/>
      <c r="AK33" s="357"/>
      <c r="AL33" s="200"/>
      <c r="AM33" s="358" t="s">
        <v>199</v>
      </c>
      <c r="AN33" s="358"/>
      <c r="AO33" s="357" t="s">
        <v>200</v>
      </c>
      <c r="AP33" s="357"/>
      <c r="AQ33" s="357"/>
      <c r="AR33" s="357"/>
      <c r="AS33" s="357"/>
      <c r="AT33" s="357"/>
      <c r="AU33" s="357"/>
      <c r="AV33" s="357"/>
      <c r="AW33" s="357"/>
      <c r="AX33" s="357"/>
      <c r="AY33" s="357"/>
      <c r="AZ33" s="357"/>
      <c r="BA33" s="357"/>
      <c r="BB33" s="357"/>
      <c r="BC33" s="357"/>
      <c r="BD33" s="201"/>
      <c r="BE33" s="357" t="s">
        <v>201</v>
      </c>
      <c r="BF33" s="357"/>
      <c r="BG33" s="357" t="s">
        <v>202</v>
      </c>
      <c r="BH33" s="357"/>
      <c r="BI33" s="357"/>
      <c r="BJ33" s="357"/>
      <c r="BK33" s="357"/>
      <c r="BL33" s="357"/>
      <c r="BM33" s="357"/>
      <c r="BN33" s="357"/>
      <c r="BO33" s="357"/>
      <c r="BP33" s="357"/>
      <c r="BQ33" s="357"/>
      <c r="BR33" s="357"/>
      <c r="BS33" s="357"/>
      <c r="BT33" s="357"/>
      <c r="BU33" s="357"/>
      <c r="BV33" s="201"/>
      <c r="BW33" s="358" t="s">
        <v>201</v>
      </c>
      <c r="BX33" s="358"/>
      <c r="BY33" s="357" t="s">
        <v>203</v>
      </c>
      <c r="BZ33" s="357"/>
      <c r="CA33" s="357"/>
      <c r="CB33" s="357"/>
      <c r="CC33" s="357"/>
      <c r="CD33" s="357"/>
      <c r="CE33" s="357"/>
      <c r="CF33" s="357"/>
      <c r="CG33" s="357"/>
      <c r="CH33" s="357"/>
      <c r="CI33" s="357"/>
      <c r="CJ33" s="357"/>
      <c r="CK33" s="357"/>
      <c r="CL33" s="357"/>
      <c r="CM33" s="357"/>
      <c r="CN33" s="200"/>
      <c r="CO33" s="358" t="s">
        <v>199</v>
      </c>
      <c r="CP33" s="358"/>
      <c r="CQ33" s="357" t="s">
        <v>204</v>
      </c>
      <c r="CR33" s="357"/>
      <c r="CS33" s="357"/>
      <c r="CT33" s="357"/>
      <c r="CU33" s="357"/>
      <c r="CV33" s="357"/>
      <c r="CW33" s="357"/>
      <c r="CX33" s="357"/>
      <c r="CY33" s="357"/>
      <c r="CZ33" s="357"/>
      <c r="DA33" s="357"/>
      <c r="DB33" s="357"/>
      <c r="DC33" s="357"/>
      <c r="DD33" s="357"/>
      <c r="DE33" s="357"/>
      <c r="DF33" s="200"/>
      <c r="DG33" s="356" t="s">
        <v>205</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6</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IF('各会計、関係団体の財政状況及び健全化判断比率'!B32="","",'各会計、関係団体の財政状況及び健全化判断比率'!B32)</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15</v>
      </c>
      <c r="BX34" s="354"/>
      <c r="BY34" s="355" t="str">
        <f>IF('各会計、関係団体の財政状況及び健全化判断比率'!B68="","",'各会計、関係団体の財政状況及び健全化判断比率'!B68)</f>
        <v>周東環境衛生組合（一般会計）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25</v>
      </c>
      <c r="CP34" s="354"/>
      <c r="CQ34" s="355" t="str">
        <f>IF('各会計、関係団体の財政状況及び健全化判断比率'!BS7="","",'各会計、関係団体の財政状況及び健全化判断比率'!BS7)</f>
        <v>上関航運</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〇</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診療所事業特別会計</v>
      </c>
      <c r="F35" s="355"/>
      <c r="G35" s="355"/>
      <c r="H35" s="355"/>
      <c r="I35" s="355"/>
      <c r="J35" s="355"/>
      <c r="K35" s="355"/>
      <c r="L35" s="355"/>
      <c r="M35" s="355"/>
      <c r="N35" s="355"/>
      <c r="O35" s="355"/>
      <c r="P35" s="355"/>
      <c r="Q35" s="355"/>
      <c r="R35" s="355"/>
      <c r="S35" s="355"/>
      <c r="T35" s="175"/>
      <c r="U35" s="354">
        <f>IF(W35="","",U34+1)</f>
        <v>7</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11</v>
      </c>
      <c r="BF35" s="354"/>
      <c r="BG35" s="355" t="str">
        <f>IF('各会計、関係団体の財政状況及び健全化判断比率'!B33="","",'各会計、関係団体の財政状況及び健全化判断比率'!B33)</f>
        <v>農業集落排水事業特別会計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16</v>
      </c>
      <c r="BX35" s="354"/>
      <c r="BY35" s="355" t="str">
        <f>IF('各会計、関係団体の財政状況及び健全化判断比率'!B69="","",'各会計、関係団体の財政状況及び健全化判断比率'!B69)</f>
        <v>柳井地区広域消防組合（一般会計）</v>
      </c>
      <c r="BZ35" s="355"/>
      <c r="CA35" s="355"/>
      <c r="CB35" s="355"/>
      <c r="CC35" s="355"/>
      <c r="CD35" s="355"/>
      <c r="CE35" s="355"/>
      <c r="CF35" s="355"/>
      <c r="CG35" s="355"/>
      <c r="CH35" s="355"/>
      <c r="CI35" s="355"/>
      <c r="CJ35" s="355"/>
      <c r="CK35" s="355"/>
      <c r="CL35" s="355"/>
      <c r="CM35" s="355"/>
      <c r="CN35" s="175"/>
      <c r="CO35" s="354">
        <f t="shared" ref="CO35:CO43" si="3">IF(CQ35="","",CO34+1)</f>
        <v>26</v>
      </c>
      <c r="CP35" s="354"/>
      <c r="CQ35" s="355" t="str">
        <f>IF('各会計、関係団体の財政状況及び健全化判断比率'!BS8="","",'各会計、関係団体の財政状況及び健全化判断比率'!BS8)</f>
        <v>上関町土地開発公社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〇</v>
      </c>
      <c r="DH35" s="352"/>
      <c r="DI35" s="202"/>
    </row>
    <row r="36" spans="1:113" ht="32.25" customHeight="1" x14ac:dyDescent="0.2">
      <c r="A36" s="175"/>
      <c r="B36" s="199"/>
      <c r="C36" s="354">
        <f>IF(E36="","",C35+1)</f>
        <v>3</v>
      </c>
      <c r="D36" s="354"/>
      <c r="E36" s="355" t="str">
        <f>IF('各会計、関係団体の財政状況及び健全化判断比率'!B9="","",'各会計、関係団体の財政状況及び健全化判断比率'!B9)</f>
        <v>へき地診療所事業特別会計</v>
      </c>
      <c r="F36" s="355"/>
      <c r="G36" s="355"/>
      <c r="H36" s="355"/>
      <c r="I36" s="355"/>
      <c r="J36" s="355"/>
      <c r="K36" s="355"/>
      <c r="L36" s="355"/>
      <c r="M36" s="355"/>
      <c r="N36" s="355"/>
      <c r="O36" s="355"/>
      <c r="P36" s="355"/>
      <c r="Q36" s="355"/>
      <c r="R36" s="355"/>
      <c r="S36" s="355"/>
      <c r="T36" s="175"/>
      <c r="U36" s="354">
        <f t="shared" ref="U36:U43" si="4">IF(W36="","",U35+1)</f>
        <v>8</v>
      </c>
      <c r="V36" s="354"/>
      <c r="W36" s="355" t="str">
        <f>IF('各会計、関係団体の財政状況及び健全化判断比率'!B30="","",'各会計、関係団体の財政状況及び健全化判断比率'!B30)</f>
        <v>介護保険特別会計（保険事業勘定）</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12</v>
      </c>
      <c r="BF36" s="354"/>
      <c r="BG36" s="355" t="str">
        <f>IF('各会計、関係団体の財政状況及び健全化判断比率'!B34="","",'各会計、関係団体の財政状況及び健全化判断比率'!B34)</f>
        <v>漁業集落排水事業特別会計</v>
      </c>
      <c r="BH36" s="355"/>
      <c r="BI36" s="355"/>
      <c r="BJ36" s="355"/>
      <c r="BK36" s="355"/>
      <c r="BL36" s="355"/>
      <c r="BM36" s="355"/>
      <c r="BN36" s="355"/>
      <c r="BO36" s="355"/>
      <c r="BP36" s="355"/>
      <c r="BQ36" s="355"/>
      <c r="BR36" s="355"/>
      <c r="BS36" s="355"/>
      <c r="BT36" s="355"/>
      <c r="BU36" s="355"/>
      <c r="BV36" s="175"/>
      <c r="BW36" s="354">
        <f t="shared" si="2"/>
        <v>17</v>
      </c>
      <c r="BX36" s="354"/>
      <c r="BY36" s="355" t="str">
        <f>IF('各会計、関係団体の財政状況及び健全化判断比率'!B70="","",'各会計、関係団体の財政状況及び健全化判断比率'!B70)</f>
        <v>柳井地域広域水道企業団（水道用水供給事業会計）</v>
      </c>
      <c r="BZ36" s="355"/>
      <c r="CA36" s="355"/>
      <c r="CB36" s="355"/>
      <c r="CC36" s="355"/>
      <c r="CD36" s="355"/>
      <c r="CE36" s="355"/>
      <c r="CF36" s="355"/>
      <c r="CG36" s="355"/>
      <c r="CH36" s="355"/>
      <c r="CI36" s="355"/>
      <c r="CJ36" s="355"/>
      <c r="CK36" s="355"/>
      <c r="CL36" s="355"/>
      <c r="CM36" s="355"/>
      <c r="CN36" s="175"/>
      <c r="CO36" s="354">
        <f t="shared" si="3"/>
        <v>27</v>
      </c>
      <c r="CP36" s="354"/>
      <c r="CQ36" s="355" t="str">
        <f>IF('各会計、関係団体の財政状況及び健全化判断比率'!BS9="","",'各会計、関係団体の財政状況及び健全化判断比率'!BS9)</f>
        <v>なごみ</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f>IF(E37="","",C36+1)</f>
        <v>4</v>
      </c>
      <c r="D37" s="354"/>
      <c r="E37" s="355" t="str">
        <f>IF('各会計、関係団体の財政状況及び健全化判断比率'!B10="","",'各会計、関係団体の財政状況及び健全化判断比率'!B10)</f>
        <v>へき地歯科診療所事業特別会計</v>
      </c>
      <c r="F37" s="355"/>
      <c r="G37" s="355"/>
      <c r="H37" s="355"/>
      <c r="I37" s="355"/>
      <c r="J37" s="355"/>
      <c r="K37" s="355"/>
      <c r="L37" s="355"/>
      <c r="M37" s="355"/>
      <c r="N37" s="355"/>
      <c r="O37" s="355"/>
      <c r="P37" s="355"/>
      <c r="Q37" s="355"/>
      <c r="R37" s="355"/>
      <c r="S37" s="355"/>
      <c r="T37" s="175"/>
      <c r="U37" s="354">
        <f t="shared" si="4"/>
        <v>9</v>
      </c>
      <c r="V37" s="354"/>
      <c r="W37" s="355" t="str">
        <f>IF('各会計、関係団体の財政状況及び健全化判断比率'!B31="","",'各会計、関係団体の財政状況及び健全化判断比率'!B31)</f>
        <v>介護保険特別会計（介護サービス事業勘定）</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13</v>
      </c>
      <c r="BF37" s="354"/>
      <c r="BG37" s="355" t="str">
        <f>IF('各会計、関係団体の財政状況及び健全化判断比率'!B35="","",'各会計、関係団体の財政状況及び健全化判断比率'!B35)</f>
        <v>航運事業特別会計</v>
      </c>
      <c r="BH37" s="355"/>
      <c r="BI37" s="355"/>
      <c r="BJ37" s="355"/>
      <c r="BK37" s="355"/>
      <c r="BL37" s="355"/>
      <c r="BM37" s="355"/>
      <c r="BN37" s="355"/>
      <c r="BO37" s="355"/>
      <c r="BP37" s="355"/>
      <c r="BQ37" s="355"/>
      <c r="BR37" s="355"/>
      <c r="BS37" s="355"/>
      <c r="BT37" s="355"/>
      <c r="BU37" s="355"/>
      <c r="BV37" s="175"/>
      <c r="BW37" s="354">
        <f t="shared" si="2"/>
        <v>18</v>
      </c>
      <c r="BX37" s="354"/>
      <c r="BY37" s="355" t="str">
        <f>IF('各会計、関係団体の財政状況及び健全化判断比率'!B71="","",'各会計、関係団体の財政状況及び健全化判断比率'!B71)</f>
        <v>山口県市町総合事務組合（一般会計）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f t="shared" ref="C38:C43" si="5">IF(E38="","",C37+1)</f>
        <v>5</v>
      </c>
      <c r="D38" s="354"/>
      <c r="E38" s="355" t="str">
        <f>IF('各会計、関係団体の財政状況及び健全化判断比率'!B11="","",'各会計、関係団体の財政状況及び健全化判断比率'!B11)</f>
        <v>用地取得事業特別会計</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f t="shared" si="1"/>
        <v>14</v>
      </c>
      <c r="BF38" s="354"/>
      <c r="BG38" s="355" t="str">
        <f>IF('各会計、関係団体の財政状況及び健全化判断比率'!B36="","",'各会計、関係団体の財政状況及び健全化判断比率'!B36)</f>
        <v>風力発電事業特別会計</v>
      </c>
      <c r="BH38" s="355"/>
      <c r="BI38" s="355"/>
      <c r="BJ38" s="355"/>
      <c r="BK38" s="355"/>
      <c r="BL38" s="355"/>
      <c r="BM38" s="355"/>
      <c r="BN38" s="355"/>
      <c r="BO38" s="355"/>
      <c r="BP38" s="355"/>
      <c r="BQ38" s="355"/>
      <c r="BR38" s="355"/>
      <c r="BS38" s="355"/>
      <c r="BT38" s="355"/>
      <c r="BU38" s="355"/>
      <c r="BV38" s="175"/>
      <c r="BW38" s="354">
        <f t="shared" si="2"/>
        <v>19</v>
      </c>
      <c r="BX38" s="354"/>
      <c r="BY38" s="355" t="str">
        <f>IF('各会計、関係団体の財政状況及び健全化判断比率'!B72="","",'各会計、関係団体の財政状況及び健全化判断比率'!B72)</f>
        <v>山口県市町総合事務組合（退職手当特別会計）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20</v>
      </c>
      <c r="BX39" s="354"/>
      <c r="BY39" s="355" t="str">
        <f>IF('各会計、関係団体の財政状況及び健全化判断比率'!B73="","",'各会計、関係団体の財政状況及び健全化判断比率'!B73)</f>
        <v>山口県市町総合事務組合（消防団員補償等特別会計）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21</v>
      </c>
      <c r="BX40" s="354"/>
      <c r="BY40" s="355" t="str">
        <f>IF('各会計、関係団体の財政状況及び健全化判断比率'!B74="","",'各会計、関係団体の財政状況及び健全化判断比率'!B74)</f>
        <v>山口県市町総合事務組合（非常勤職員公務災害補償特別会計）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22</v>
      </c>
      <c r="BX41" s="354"/>
      <c r="BY41" s="355" t="str">
        <f>IF('各会計、関係団体の財政状況及び健全化判断比率'!B75="","",'各会計、関係団体の財政状況及び健全化判断比率'!B75)</f>
        <v>山口県市町総合事務組合（山口県市町公平委員会特別会計）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23</v>
      </c>
      <c r="BX42" s="354"/>
      <c r="BY42" s="355" t="str">
        <f>IF('各会計、関係団体の財政状況及び健全化判断比率'!B76="","",'各会計、関係団体の財政状況及び健全化判断比率'!B76)</f>
        <v>山口県市町総合事務組合（交通災害共済特別会計）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24</v>
      </c>
      <c r="BX43" s="354"/>
      <c r="BY43" s="355" t="str">
        <f>IF('各会計、関係団体の財政状況及び健全化判断比率'!B77="","",'各会計、関係団体の財政状況及び健全化判断比率'!B77)</f>
        <v>山口県市町総合事務組合（山口県自治会館管理特別会計）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206</v>
      </c>
      <c r="E46" s="351" t="s">
        <v>207</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208</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209</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210</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211</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212</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213</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214</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xFimKessx8j5x6Nzq5TLXSyhr1up4CLMz1YYH+9g69h39EzdBu2eoUiNL1Qz6MoUfLngPZwnoLCTx3ALR2I8Pg==" saltValue="+bdeDuTDZT66WtlnM+bse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215</v>
      </c>
      <c r="DI1" s="705"/>
      <c r="DJ1" s="705"/>
      <c r="DK1" s="705"/>
      <c r="DL1" s="705"/>
      <c r="DM1" s="705"/>
      <c r="DN1" s="706"/>
      <c r="DO1" s="208"/>
      <c r="DP1" s="704" t="s">
        <v>216</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218</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219</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220</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221</v>
      </c>
      <c r="S4" s="661"/>
      <c r="T4" s="661"/>
      <c r="U4" s="661"/>
      <c r="V4" s="661"/>
      <c r="W4" s="661"/>
      <c r="X4" s="661"/>
      <c r="Y4" s="662"/>
      <c r="Z4" s="660" t="s">
        <v>222</v>
      </c>
      <c r="AA4" s="661"/>
      <c r="AB4" s="661"/>
      <c r="AC4" s="662"/>
      <c r="AD4" s="660" t="s">
        <v>223</v>
      </c>
      <c r="AE4" s="661"/>
      <c r="AF4" s="661"/>
      <c r="AG4" s="661"/>
      <c r="AH4" s="661"/>
      <c r="AI4" s="661"/>
      <c r="AJ4" s="661"/>
      <c r="AK4" s="662"/>
      <c r="AL4" s="660" t="s">
        <v>222</v>
      </c>
      <c r="AM4" s="661"/>
      <c r="AN4" s="661"/>
      <c r="AO4" s="662"/>
      <c r="AP4" s="707" t="s">
        <v>224</v>
      </c>
      <c r="AQ4" s="707"/>
      <c r="AR4" s="707"/>
      <c r="AS4" s="707"/>
      <c r="AT4" s="707"/>
      <c r="AU4" s="707"/>
      <c r="AV4" s="707"/>
      <c r="AW4" s="707"/>
      <c r="AX4" s="707"/>
      <c r="AY4" s="707"/>
      <c r="AZ4" s="707"/>
      <c r="BA4" s="707"/>
      <c r="BB4" s="707"/>
      <c r="BC4" s="707"/>
      <c r="BD4" s="707"/>
      <c r="BE4" s="707"/>
      <c r="BF4" s="707"/>
      <c r="BG4" s="707" t="s">
        <v>225</v>
      </c>
      <c r="BH4" s="707"/>
      <c r="BI4" s="707"/>
      <c r="BJ4" s="707"/>
      <c r="BK4" s="707"/>
      <c r="BL4" s="707"/>
      <c r="BM4" s="707"/>
      <c r="BN4" s="707"/>
      <c r="BO4" s="707" t="s">
        <v>222</v>
      </c>
      <c r="BP4" s="707"/>
      <c r="BQ4" s="707"/>
      <c r="BR4" s="707"/>
      <c r="BS4" s="707" t="s">
        <v>226</v>
      </c>
      <c r="BT4" s="707"/>
      <c r="BU4" s="707"/>
      <c r="BV4" s="707"/>
      <c r="BW4" s="707"/>
      <c r="BX4" s="707"/>
      <c r="BY4" s="707"/>
      <c r="BZ4" s="707"/>
      <c r="CA4" s="707"/>
      <c r="CB4" s="707"/>
      <c r="CD4" s="660" t="s">
        <v>227</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228</v>
      </c>
      <c r="C5" s="667"/>
      <c r="D5" s="667"/>
      <c r="E5" s="667"/>
      <c r="F5" s="667"/>
      <c r="G5" s="667"/>
      <c r="H5" s="667"/>
      <c r="I5" s="667"/>
      <c r="J5" s="667"/>
      <c r="K5" s="667"/>
      <c r="L5" s="667"/>
      <c r="M5" s="667"/>
      <c r="N5" s="667"/>
      <c r="O5" s="667"/>
      <c r="P5" s="667"/>
      <c r="Q5" s="668"/>
      <c r="R5" s="663">
        <v>183314</v>
      </c>
      <c r="S5" s="664"/>
      <c r="T5" s="664"/>
      <c r="U5" s="664"/>
      <c r="V5" s="664"/>
      <c r="W5" s="664"/>
      <c r="X5" s="664"/>
      <c r="Y5" s="689"/>
      <c r="Z5" s="702">
        <v>5</v>
      </c>
      <c r="AA5" s="702"/>
      <c r="AB5" s="702"/>
      <c r="AC5" s="702"/>
      <c r="AD5" s="703">
        <v>183314</v>
      </c>
      <c r="AE5" s="703"/>
      <c r="AF5" s="703"/>
      <c r="AG5" s="703"/>
      <c r="AH5" s="703"/>
      <c r="AI5" s="703"/>
      <c r="AJ5" s="703"/>
      <c r="AK5" s="703"/>
      <c r="AL5" s="690">
        <v>9.3000000000000007</v>
      </c>
      <c r="AM5" s="672"/>
      <c r="AN5" s="672"/>
      <c r="AO5" s="691"/>
      <c r="AP5" s="666" t="s">
        <v>229</v>
      </c>
      <c r="AQ5" s="667"/>
      <c r="AR5" s="667"/>
      <c r="AS5" s="667"/>
      <c r="AT5" s="667"/>
      <c r="AU5" s="667"/>
      <c r="AV5" s="667"/>
      <c r="AW5" s="667"/>
      <c r="AX5" s="667"/>
      <c r="AY5" s="667"/>
      <c r="AZ5" s="667"/>
      <c r="BA5" s="667"/>
      <c r="BB5" s="667"/>
      <c r="BC5" s="667"/>
      <c r="BD5" s="667"/>
      <c r="BE5" s="667"/>
      <c r="BF5" s="668"/>
      <c r="BG5" s="608">
        <v>183314</v>
      </c>
      <c r="BH5" s="609"/>
      <c r="BI5" s="609"/>
      <c r="BJ5" s="609"/>
      <c r="BK5" s="609"/>
      <c r="BL5" s="609"/>
      <c r="BM5" s="609"/>
      <c r="BN5" s="610"/>
      <c r="BO5" s="646">
        <v>100</v>
      </c>
      <c r="BP5" s="646"/>
      <c r="BQ5" s="646"/>
      <c r="BR5" s="646"/>
      <c r="BS5" s="647">
        <v>1693</v>
      </c>
      <c r="BT5" s="647"/>
      <c r="BU5" s="647"/>
      <c r="BV5" s="647"/>
      <c r="BW5" s="647"/>
      <c r="BX5" s="647"/>
      <c r="BY5" s="647"/>
      <c r="BZ5" s="647"/>
      <c r="CA5" s="647"/>
      <c r="CB5" s="687"/>
      <c r="CD5" s="660" t="s">
        <v>224</v>
      </c>
      <c r="CE5" s="661"/>
      <c r="CF5" s="661"/>
      <c r="CG5" s="661"/>
      <c r="CH5" s="661"/>
      <c r="CI5" s="661"/>
      <c r="CJ5" s="661"/>
      <c r="CK5" s="661"/>
      <c r="CL5" s="661"/>
      <c r="CM5" s="661"/>
      <c r="CN5" s="661"/>
      <c r="CO5" s="661"/>
      <c r="CP5" s="661"/>
      <c r="CQ5" s="662"/>
      <c r="CR5" s="660" t="s">
        <v>230</v>
      </c>
      <c r="CS5" s="661"/>
      <c r="CT5" s="661"/>
      <c r="CU5" s="661"/>
      <c r="CV5" s="661"/>
      <c r="CW5" s="661"/>
      <c r="CX5" s="661"/>
      <c r="CY5" s="662"/>
      <c r="CZ5" s="660" t="s">
        <v>222</v>
      </c>
      <c r="DA5" s="661"/>
      <c r="DB5" s="661"/>
      <c r="DC5" s="662"/>
      <c r="DD5" s="660" t="s">
        <v>231</v>
      </c>
      <c r="DE5" s="661"/>
      <c r="DF5" s="661"/>
      <c r="DG5" s="661"/>
      <c r="DH5" s="661"/>
      <c r="DI5" s="661"/>
      <c r="DJ5" s="661"/>
      <c r="DK5" s="661"/>
      <c r="DL5" s="661"/>
      <c r="DM5" s="661"/>
      <c r="DN5" s="661"/>
      <c r="DO5" s="661"/>
      <c r="DP5" s="662"/>
      <c r="DQ5" s="660" t="s">
        <v>232</v>
      </c>
      <c r="DR5" s="661"/>
      <c r="DS5" s="661"/>
      <c r="DT5" s="661"/>
      <c r="DU5" s="661"/>
      <c r="DV5" s="661"/>
      <c r="DW5" s="661"/>
      <c r="DX5" s="661"/>
      <c r="DY5" s="661"/>
      <c r="DZ5" s="661"/>
      <c r="EA5" s="661"/>
      <c r="EB5" s="661"/>
      <c r="EC5" s="662"/>
    </row>
    <row r="6" spans="2:143" ht="11.25" customHeight="1" x14ac:dyDescent="0.2">
      <c r="B6" s="605" t="s">
        <v>233</v>
      </c>
      <c r="C6" s="606"/>
      <c r="D6" s="606"/>
      <c r="E6" s="606"/>
      <c r="F6" s="606"/>
      <c r="G6" s="606"/>
      <c r="H6" s="606"/>
      <c r="I6" s="606"/>
      <c r="J6" s="606"/>
      <c r="K6" s="606"/>
      <c r="L6" s="606"/>
      <c r="M6" s="606"/>
      <c r="N6" s="606"/>
      <c r="O6" s="606"/>
      <c r="P6" s="606"/>
      <c r="Q6" s="607"/>
      <c r="R6" s="608">
        <v>17957</v>
      </c>
      <c r="S6" s="609"/>
      <c r="T6" s="609"/>
      <c r="U6" s="609"/>
      <c r="V6" s="609"/>
      <c r="W6" s="609"/>
      <c r="X6" s="609"/>
      <c r="Y6" s="610"/>
      <c r="Z6" s="646">
        <v>0.5</v>
      </c>
      <c r="AA6" s="646"/>
      <c r="AB6" s="646"/>
      <c r="AC6" s="646"/>
      <c r="AD6" s="647">
        <v>17957</v>
      </c>
      <c r="AE6" s="647"/>
      <c r="AF6" s="647"/>
      <c r="AG6" s="647"/>
      <c r="AH6" s="647"/>
      <c r="AI6" s="647"/>
      <c r="AJ6" s="647"/>
      <c r="AK6" s="647"/>
      <c r="AL6" s="611">
        <v>0.9</v>
      </c>
      <c r="AM6" s="612"/>
      <c r="AN6" s="612"/>
      <c r="AO6" s="648"/>
      <c r="AP6" s="605" t="s">
        <v>234</v>
      </c>
      <c r="AQ6" s="606"/>
      <c r="AR6" s="606"/>
      <c r="AS6" s="606"/>
      <c r="AT6" s="606"/>
      <c r="AU6" s="606"/>
      <c r="AV6" s="606"/>
      <c r="AW6" s="606"/>
      <c r="AX6" s="606"/>
      <c r="AY6" s="606"/>
      <c r="AZ6" s="606"/>
      <c r="BA6" s="606"/>
      <c r="BB6" s="606"/>
      <c r="BC6" s="606"/>
      <c r="BD6" s="606"/>
      <c r="BE6" s="606"/>
      <c r="BF6" s="607"/>
      <c r="BG6" s="608">
        <v>183314</v>
      </c>
      <c r="BH6" s="609"/>
      <c r="BI6" s="609"/>
      <c r="BJ6" s="609"/>
      <c r="BK6" s="609"/>
      <c r="BL6" s="609"/>
      <c r="BM6" s="609"/>
      <c r="BN6" s="610"/>
      <c r="BO6" s="646">
        <v>100</v>
      </c>
      <c r="BP6" s="646"/>
      <c r="BQ6" s="646"/>
      <c r="BR6" s="646"/>
      <c r="BS6" s="647">
        <v>1693</v>
      </c>
      <c r="BT6" s="647"/>
      <c r="BU6" s="647"/>
      <c r="BV6" s="647"/>
      <c r="BW6" s="647"/>
      <c r="BX6" s="647"/>
      <c r="BY6" s="647"/>
      <c r="BZ6" s="647"/>
      <c r="CA6" s="647"/>
      <c r="CB6" s="687"/>
      <c r="CD6" s="666" t="s">
        <v>235</v>
      </c>
      <c r="CE6" s="667"/>
      <c r="CF6" s="667"/>
      <c r="CG6" s="667"/>
      <c r="CH6" s="667"/>
      <c r="CI6" s="667"/>
      <c r="CJ6" s="667"/>
      <c r="CK6" s="667"/>
      <c r="CL6" s="667"/>
      <c r="CM6" s="667"/>
      <c r="CN6" s="667"/>
      <c r="CO6" s="667"/>
      <c r="CP6" s="667"/>
      <c r="CQ6" s="668"/>
      <c r="CR6" s="608">
        <v>56912</v>
      </c>
      <c r="CS6" s="609"/>
      <c r="CT6" s="609"/>
      <c r="CU6" s="609"/>
      <c r="CV6" s="609"/>
      <c r="CW6" s="609"/>
      <c r="CX6" s="609"/>
      <c r="CY6" s="610"/>
      <c r="CZ6" s="690">
        <v>1.6</v>
      </c>
      <c r="DA6" s="672"/>
      <c r="DB6" s="672"/>
      <c r="DC6" s="692"/>
      <c r="DD6" s="614" t="s">
        <v>140</v>
      </c>
      <c r="DE6" s="609"/>
      <c r="DF6" s="609"/>
      <c r="DG6" s="609"/>
      <c r="DH6" s="609"/>
      <c r="DI6" s="609"/>
      <c r="DJ6" s="609"/>
      <c r="DK6" s="609"/>
      <c r="DL6" s="609"/>
      <c r="DM6" s="609"/>
      <c r="DN6" s="609"/>
      <c r="DO6" s="609"/>
      <c r="DP6" s="610"/>
      <c r="DQ6" s="614">
        <v>56912</v>
      </c>
      <c r="DR6" s="609"/>
      <c r="DS6" s="609"/>
      <c r="DT6" s="609"/>
      <c r="DU6" s="609"/>
      <c r="DV6" s="609"/>
      <c r="DW6" s="609"/>
      <c r="DX6" s="609"/>
      <c r="DY6" s="609"/>
      <c r="DZ6" s="609"/>
      <c r="EA6" s="609"/>
      <c r="EB6" s="609"/>
      <c r="EC6" s="645"/>
    </row>
    <row r="7" spans="2:143" ht="11.25" customHeight="1" x14ac:dyDescent="0.2">
      <c r="B7" s="605" t="s">
        <v>236</v>
      </c>
      <c r="C7" s="606"/>
      <c r="D7" s="606"/>
      <c r="E7" s="606"/>
      <c r="F7" s="606"/>
      <c r="G7" s="606"/>
      <c r="H7" s="606"/>
      <c r="I7" s="606"/>
      <c r="J7" s="606"/>
      <c r="K7" s="606"/>
      <c r="L7" s="606"/>
      <c r="M7" s="606"/>
      <c r="N7" s="606"/>
      <c r="O7" s="606"/>
      <c r="P7" s="606"/>
      <c r="Q7" s="607"/>
      <c r="R7" s="608">
        <v>144</v>
      </c>
      <c r="S7" s="609"/>
      <c r="T7" s="609"/>
      <c r="U7" s="609"/>
      <c r="V7" s="609"/>
      <c r="W7" s="609"/>
      <c r="X7" s="609"/>
      <c r="Y7" s="610"/>
      <c r="Z7" s="646">
        <v>0</v>
      </c>
      <c r="AA7" s="646"/>
      <c r="AB7" s="646"/>
      <c r="AC7" s="646"/>
      <c r="AD7" s="647">
        <v>144</v>
      </c>
      <c r="AE7" s="647"/>
      <c r="AF7" s="647"/>
      <c r="AG7" s="647"/>
      <c r="AH7" s="647"/>
      <c r="AI7" s="647"/>
      <c r="AJ7" s="647"/>
      <c r="AK7" s="647"/>
      <c r="AL7" s="611">
        <v>0</v>
      </c>
      <c r="AM7" s="612"/>
      <c r="AN7" s="612"/>
      <c r="AO7" s="648"/>
      <c r="AP7" s="605" t="s">
        <v>237</v>
      </c>
      <c r="AQ7" s="606"/>
      <c r="AR7" s="606"/>
      <c r="AS7" s="606"/>
      <c r="AT7" s="606"/>
      <c r="AU7" s="606"/>
      <c r="AV7" s="606"/>
      <c r="AW7" s="606"/>
      <c r="AX7" s="606"/>
      <c r="AY7" s="606"/>
      <c r="AZ7" s="606"/>
      <c r="BA7" s="606"/>
      <c r="BB7" s="606"/>
      <c r="BC7" s="606"/>
      <c r="BD7" s="606"/>
      <c r="BE7" s="606"/>
      <c r="BF7" s="607"/>
      <c r="BG7" s="608">
        <v>93901</v>
      </c>
      <c r="BH7" s="609"/>
      <c r="BI7" s="609"/>
      <c r="BJ7" s="609"/>
      <c r="BK7" s="609"/>
      <c r="BL7" s="609"/>
      <c r="BM7" s="609"/>
      <c r="BN7" s="610"/>
      <c r="BO7" s="646">
        <v>51.2</v>
      </c>
      <c r="BP7" s="646"/>
      <c r="BQ7" s="646"/>
      <c r="BR7" s="646"/>
      <c r="BS7" s="647">
        <v>1693</v>
      </c>
      <c r="BT7" s="647"/>
      <c r="BU7" s="647"/>
      <c r="BV7" s="647"/>
      <c r="BW7" s="647"/>
      <c r="BX7" s="647"/>
      <c r="BY7" s="647"/>
      <c r="BZ7" s="647"/>
      <c r="CA7" s="647"/>
      <c r="CB7" s="687"/>
      <c r="CD7" s="605" t="s">
        <v>238</v>
      </c>
      <c r="CE7" s="606"/>
      <c r="CF7" s="606"/>
      <c r="CG7" s="606"/>
      <c r="CH7" s="606"/>
      <c r="CI7" s="606"/>
      <c r="CJ7" s="606"/>
      <c r="CK7" s="606"/>
      <c r="CL7" s="606"/>
      <c r="CM7" s="606"/>
      <c r="CN7" s="606"/>
      <c r="CO7" s="606"/>
      <c r="CP7" s="606"/>
      <c r="CQ7" s="607"/>
      <c r="CR7" s="608">
        <v>993436</v>
      </c>
      <c r="CS7" s="609"/>
      <c r="CT7" s="609"/>
      <c r="CU7" s="609"/>
      <c r="CV7" s="609"/>
      <c r="CW7" s="609"/>
      <c r="CX7" s="609"/>
      <c r="CY7" s="610"/>
      <c r="CZ7" s="646">
        <v>28.3</v>
      </c>
      <c r="DA7" s="646"/>
      <c r="DB7" s="646"/>
      <c r="DC7" s="646"/>
      <c r="DD7" s="614">
        <v>61722</v>
      </c>
      <c r="DE7" s="609"/>
      <c r="DF7" s="609"/>
      <c r="DG7" s="609"/>
      <c r="DH7" s="609"/>
      <c r="DI7" s="609"/>
      <c r="DJ7" s="609"/>
      <c r="DK7" s="609"/>
      <c r="DL7" s="609"/>
      <c r="DM7" s="609"/>
      <c r="DN7" s="609"/>
      <c r="DO7" s="609"/>
      <c r="DP7" s="610"/>
      <c r="DQ7" s="614">
        <v>852574</v>
      </c>
      <c r="DR7" s="609"/>
      <c r="DS7" s="609"/>
      <c r="DT7" s="609"/>
      <c r="DU7" s="609"/>
      <c r="DV7" s="609"/>
      <c r="DW7" s="609"/>
      <c r="DX7" s="609"/>
      <c r="DY7" s="609"/>
      <c r="DZ7" s="609"/>
      <c r="EA7" s="609"/>
      <c r="EB7" s="609"/>
      <c r="EC7" s="645"/>
    </row>
    <row r="8" spans="2:143" ht="11.25" customHeight="1" x14ac:dyDescent="0.2">
      <c r="B8" s="605" t="s">
        <v>239</v>
      </c>
      <c r="C8" s="606"/>
      <c r="D8" s="606"/>
      <c r="E8" s="606"/>
      <c r="F8" s="606"/>
      <c r="G8" s="606"/>
      <c r="H8" s="606"/>
      <c r="I8" s="606"/>
      <c r="J8" s="606"/>
      <c r="K8" s="606"/>
      <c r="L8" s="606"/>
      <c r="M8" s="606"/>
      <c r="N8" s="606"/>
      <c r="O8" s="606"/>
      <c r="P8" s="606"/>
      <c r="Q8" s="607"/>
      <c r="R8" s="608">
        <v>1045</v>
      </c>
      <c r="S8" s="609"/>
      <c r="T8" s="609"/>
      <c r="U8" s="609"/>
      <c r="V8" s="609"/>
      <c r="W8" s="609"/>
      <c r="X8" s="609"/>
      <c r="Y8" s="610"/>
      <c r="Z8" s="646">
        <v>0</v>
      </c>
      <c r="AA8" s="646"/>
      <c r="AB8" s="646"/>
      <c r="AC8" s="646"/>
      <c r="AD8" s="647">
        <v>1045</v>
      </c>
      <c r="AE8" s="647"/>
      <c r="AF8" s="647"/>
      <c r="AG8" s="647"/>
      <c r="AH8" s="647"/>
      <c r="AI8" s="647"/>
      <c r="AJ8" s="647"/>
      <c r="AK8" s="647"/>
      <c r="AL8" s="611">
        <v>0.1</v>
      </c>
      <c r="AM8" s="612"/>
      <c r="AN8" s="612"/>
      <c r="AO8" s="648"/>
      <c r="AP8" s="605" t="s">
        <v>240</v>
      </c>
      <c r="AQ8" s="606"/>
      <c r="AR8" s="606"/>
      <c r="AS8" s="606"/>
      <c r="AT8" s="606"/>
      <c r="AU8" s="606"/>
      <c r="AV8" s="606"/>
      <c r="AW8" s="606"/>
      <c r="AX8" s="606"/>
      <c r="AY8" s="606"/>
      <c r="AZ8" s="606"/>
      <c r="BA8" s="606"/>
      <c r="BB8" s="606"/>
      <c r="BC8" s="606"/>
      <c r="BD8" s="606"/>
      <c r="BE8" s="606"/>
      <c r="BF8" s="607"/>
      <c r="BG8" s="608">
        <v>3328</v>
      </c>
      <c r="BH8" s="609"/>
      <c r="BI8" s="609"/>
      <c r="BJ8" s="609"/>
      <c r="BK8" s="609"/>
      <c r="BL8" s="609"/>
      <c r="BM8" s="609"/>
      <c r="BN8" s="610"/>
      <c r="BO8" s="646">
        <v>1.8</v>
      </c>
      <c r="BP8" s="646"/>
      <c r="BQ8" s="646"/>
      <c r="BR8" s="646"/>
      <c r="BS8" s="647" t="s">
        <v>140</v>
      </c>
      <c r="BT8" s="647"/>
      <c r="BU8" s="647"/>
      <c r="BV8" s="647"/>
      <c r="BW8" s="647"/>
      <c r="BX8" s="647"/>
      <c r="BY8" s="647"/>
      <c r="BZ8" s="647"/>
      <c r="CA8" s="647"/>
      <c r="CB8" s="687"/>
      <c r="CD8" s="605" t="s">
        <v>241</v>
      </c>
      <c r="CE8" s="606"/>
      <c r="CF8" s="606"/>
      <c r="CG8" s="606"/>
      <c r="CH8" s="606"/>
      <c r="CI8" s="606"/>
      <c r="CJ8" s="606"/>
      <c r="CK8" s="606"/>
      <c r="CL8" s="606"/>
      <c r="CM8" s="606"/>
      <c r="CN8" s="606"/>
      <c r="CO8" s="606"/>
      <c r="CP8" s="606"/>
      <c r="CQ8" s="607"/>
      <c r="CR8" s="608">
        <v>714428</v>
      </c>
      <c r="CS8" s="609"/>
      <c r="CT8" s="609"/>
      <c r="CU8" s="609"/>
      <c r="CV8" s="609"/>
      <c r="CW8" s="609"/>
      <c r="CX8" s="609"/>
      <c r="CY8" s="610"/>
      <c r="CZ8" s="646">
        <v>20.3</v>
      </c>
      <c r="DA8" s="646"/>
      <c r="DB8" s="646"/>
      <c r="DC8" s="646"/>
      <c r="DD8" s="614" t="s">
        <v>140</v>
      </c>
      <c r="DE8" s="609"/>
      <c r="DF8" s="609"/>
      <c r="DG8" s="609"/>
      <c r="DH8" s="609"/>
      <c r="DI8" s="609"/>
      <c r="DJ8" s="609"/>
      <c r="DK8" s="609"/>
      <c r="DL8" s="609"/>
      <c r="DM8" s="609"/>
      <c r="DN8" s="609"/>
      <c r="DO8" s="609"/>
      <c r="DP8" s="610"/>
      <c r="DQ8" s="614">
        <v>384123</v>
      </c>
      <c r="DR8" s="609"/>
      <c r="DS8" s="609"/>
      <c r="DT8" s="609"/>
      <c r="DU8" s="609"/>
      <c r="DV8" s="609"/>
      <c r="DW8" s="609"/>
      <c r="DX8" s="609"/>
      <c r="DY8" s="609"/>
      <c r="DZ8" s="609"/>
      <c r="EA8" s="609"/>
      <c r="EB8" s="609"/>
      <c r="EC8" s="645"/>
    </row>
    <row r="9" spans="2:143" ht="11.25" customHeight="1" x14ac:dyDescent="0.2">
      <c r="B9" s="605" t="s">
        <v>242</v>
      </c>
      <c r="C9" s="606"/>
      <c r="D9" s="606"/>
      <c r="E9" s="606"/>
      <c r="F9" s="606"/>
      <c r="G9" s="606"/>
      <c r="H9" s="606"/>
      <c r="I9" s="606"/>
      <c r="J9" s="606"/>
      <c r="K9" s="606"/>
      <c r="L9" s="606"/>
      <c r="M9" s="606"/>
      <c r="N9" s="606"/>
      <c r="O9" s="606"/>
      <c r="P9" s="606"/>
      <c r="Q9" s="607"/>
      <c r="R9" s="608">
        <v>769</v>
      </c>
      <c r="S9" s="609"/>
      <c r="T9" s="609"/>
      <c r="U9" s="609"/>
      <c r="V9" s="609"/>
      <c r="W9" s="609"/>
      <c r="X9" s="609"/>
      <c r="Y9" s="610"/>
      <c r="Z9" s="646">
        <v>0</v>
      </c>
      <c r="AA9" s="646"/>
      <c r="AB9" s="646"/>
      <c r="AC9" s="646"/>
      <c r="AD9" s="647">
        <v>769</v>
      </c>
      <c r="AE9" s="647"/>
      <c r="AF9" s="647"/>
      <c r="AG9" s="647"/>
      <c r="AH9" s="647"/>
      <c r="AI9" s="647"/>
      <c r="AJ9" s="647"/>
      <c r="AK9" s="647"/>
      <c r="AL9" s="611">
        <v>0</v>
      </c>
      <c r="AM9" s="612"/>
      <c r="AN9" s="612"/>
      <c r="AO9" s="648"/>
      <c r="AP9" s="605" t="s">
        <v>243</v>
      </c>
      <c r="AQ9" s="606"/>
      <c r="AR9" s="606"/>
      <c r="AS9" s="606"/>
      <c r="AT9" s="606"/>
      <c r="AU9" s="606"/>
      <c r="AV9" s="606"/>
      <c r="AW9" s="606"/>
      <c r="AX9" s="606"/>
      <c r="AY9" s="606"/>
      <c r="AZ9" s="606"/>
      <c r="BA9" s="606"/>
      <c r="BB9" s="606"/>
      <c r="BC9" s="606"/>
      <c r="BD9" s="606"/>
      <c r="BE9" s="606"/>
      <c r="BF9" s="607"/>
      <c r="BG9" s="608">
        <v>76009</v>
      </c>
      <c r="BH9" s="609"/>
      <c r="BI9" s="609"/>
      <c r="BJ9" s="609"/>
      <c r="BK9" s="609"/>
      <c r="BL9" s="609"/>
      <c r="BM9" s="609"/>
      <c r="BN9" s="610"/>
      <c r="BO9" s="646">
        <v>41.5</v>
      </c>
      <c r="BP9" s="646"/>
      <c r="BQ9" s="646"/>
      <c r="BR9" s="646"/>
      <c r="BS9" s="647" t="s">
        <v>140</v>
      </c>
      <c r="BT9" s="647"/>
      <c r="BU9" s="647"/>
      <c r="BV9" s="647"/>
      <c r="BW9" s="647"/>
      <c r="BX9" s="647"/>
      <c r="BY9" s="647"/>
      <c r="BZ9" s="647"/>
      <c r="CA9" s="647"/>
      <c r="CB9" s="687"/>
      <c r="CD9" s="605" t="s">
        <v>244</v>
      </c>
      <c r="CE9" s="606"/>
      <c r="CF9" s="606"/>
      <c r="CG9" s="606"/>
      <c r="CH9" s="606"/>
      <c r="CI9" s="606"/>
      <c r="CJ9" s="606"/>
      <c r="CK9" s="606"/>
      <c r="CL9" s="606"/>
      <c r="CM9" s="606"/>
      <c r="CN9" s="606"/>
      <c r="CO9" s="606"/>
      <c r="CP9" s="606"/>
      <c r="CQ9" s="607"/>
      <c r="CR9" s="608">
        <v>421034</v>
      </c>
      <c r="CS9" s="609"/>
      <c r="CT9" s="609"/>
      <c r="CU9" s="609"/>
      <c r="CV9" s="609"/>
      <c r="CW9" s="609"/>
      <c r="CX9" s="609"/>
      <c r="CY9" s="610"/>
      <c r="CZ9" s="646">
        <v>12</v>
      </c>
      <c r="DA9" s="646"/>
      <c r="DB9" s="646"/>
      <c r="DC9" s="646"/>
      <c r="DD9" s="614">
        <v>15774</v>
      </c>
      <c r="DE9" s="609"/>
      <c r="DF9" s="609"/>
      <c r="DG9" s="609"/>
      <c r="DH9" s="609"/>
      <c r="DI9" s="609"/>
      <c r="DJ9" s="609"/>
      <c r="DK9" s="609"/>
      <c r="DL9" s="609"/>
      <c r="DM9" s="609"/>
      <c r="DN9" s="609"/>
      <c r="DO9" s="609"/>
      <c r="DP9" s="610"/>
      <c r="DQ9" s="614">
        <v>311367</v>
      </c>
      <c r="DR9" s="609"/>
      <c r="DS9" s="609"/>
      <c r="DT9" s="609"/>
      <c r="DU9" s="609"/>
      <c r="DV9" s="609"/>
      <c r="DW9" s="609"/>
      <c r="DX9" s="609"/>
      <c r="DY9" s="609"/>
      <c r="DZ9" s="609"/>
      <c r="EA9" s="609"/>
      <c r="EB9" s="609"/>
      <c r="EC9" s="645"/>
    </row>
    <row r="10" spans="2:143" ht="11.25" customHeight="1" x14ac:dyDescent="0.2">
      <c r="B10" s="605" t="s">
        <v>245</v>
      </c>
      <c r="C10" s="606"/>
      <c r="D10" s="606"/>
      <c r="E10" s="606"/>
      <c r="F10" s="606"/>
      <c r="G10" s="606"/>
      <c r="H10" s="606"/>
      <c r="I10" s="606"/>
      <c r="J10" s="606"/>
      <c r="K10" s="606"/>
      <c r="L10" s="606"/>
      <c r="M10" s="606"/>
      <c r="N10" s="606"/>
      <c r="O10" s="606"/>
      <c r="P10" s="606"/>
      <c r="Q10" s="607"/>
      <c r="R10" s="608" t="s">
        <v>140</v>
      </c>
      <c r="S10" s="609"/>
      <c r="T10" s="609"/>
      <c r="U10" s="609"/>
      <c r="V10" s="609"/>
      <c r="W10" s="609"/>
      <c r="X10" s="609"/>
      <c r="Y10" s="610"/>
      <c r="Z10" s="646" t="s">
        <v>140</v>
      </c>
      <c r="AA10" s="646"/>
      <c r="AB10" s="646"/>
      <c r="AC10" s="646"/>
      <c r="AD10" s="647" t="s">
        <v>140</v>
      </c>
      <c r="AE10" s="647"/>
      <c r="AF10" s="647"/>
      <c r="AG10" s="647"/>
      <c r="AH10" s="647"/>
      <c r="AI10" s="647"/>
      <c r="AJ10" s="647"/>
      <c r="AK10" s="647"/>
      <c r="AL10" s="611" t="s">
        <v>140</v>
      </c>
      <c r="AM10" s="612"/>
      <c r="AN10" s="612"/>
      <c r="AO10" s="648"/>
      <c r="AP10" s="605" t="s">
        <v>246</v>
      </c>
      <c r="AQ10" s="606"/>
      <c r="AR10" s="606"/>
      <c r="AS10" s="606"/>
      <c r="AT10" s="606"/>
      <c r="AU10" s="606"/>
      <c r="AV10" s="606"/>
      <c r="AW10" s="606"/>
      <c r="AX10" s="606"/>
      <c r="AY10" s="606"/>
      <c r="AZ10" s="606"/>
      <c r="BA10" s="606"/>
      <c r="BB10" s="606"/>
      <c r="BC10" s="606"/>
      <c r="BD10" s="606"/>
      <c r="BE10" s="606"/>
      <c r="BF10" s="607"/>
      <c r="BG10" s="608">
        <v>8635</v>
      </c>
      <c r="BH10" s="609"/>
      <c r="BI10" s="609"/>
      <c r="BJ10" s="609"/>
      <c r="BK10" s="609"/>
      <c r="BL10" s="609"/>
      <c r="BM10" s="609"/>
      <c r="BN10" s="610"/>
      <c r="BO10" s="646">
        <v>4.7</v>
      </c>
      <c r="BP10" s="646"/>
      <c r="BQ10" s="646"/>
      <c r="BR10" s="646"/>
      <c r="BS10" s="647" t="s">
        <v>247</v>
      </c>
      <c r="BT10" s="647"/>
      <c r="BU10" s="647"/>
      <c r="BV10" s="647"/>
      <c r="BW10" s="647"/>
      <c r="BX10" s="647"/>
      <c r="BY10" s="647"/>
      <c r="BZ10" s="647"/>
      <c r="CA10" s="647"/>
      <c r="CB10" s="687"/>
      <c r="CD10" s="605" t="s">
        <v>248</v>
      </c>
      <c r="CE10" s="606"/>
      <c r="CF10" s="606"/>
      <c r="CG10" s="606"/>
      <c r="CH10" s="606"/>
      <c r="CI10" s="606"/>
      <c r="CJ10" s="606"/>
      <c r="CK10" s="606"/>
      <c r="CL10" s="606"/>
      <c r="CM10" s="606"/>
      <c r="CN10" s="606"/>
      <c r="CO10" s="606"/>
      <c r="CP10" s="606"/>
      <c r="CQ10" s="607"/>
      <c r="CR10" s="608">
        <v>24</v>
      </c>
      <c r="CS10" s="609"/>
      <c r="CT10" s="609"/>
      <c r="CU10" s="609"/>
      <c r="CV10" s="609"/>
      <c r="CW10" s="609"/>
      <c r="CX10" s="609"/>
      <c r="CY10" s="610"/>
      <c r="CZ10" s="646">
        <v>0</v>
      </c>
      <c r="DA10" s="646"/>
      <c r="DB10" s="646"/>
      <c r="DC10" s="646"/>
      <c r="DD10" s="614" t="s">
        <v>131</v>
      </c>
      <c r="DE10" s="609"/>
      <c r="DF10" s="609"/>
      <c r="DG10" s="609"/>
      <c r="DH10" s="609"/>
      <c r="DI10" s="609"/>
      <c r="DJ10" s="609"/>
      <c r="DK10" s="609"/>
      <c r="DL10" s="609"/>
      <c r="DM10" s="609"/>
      <c r="DN10" s="609"/>
      <c r="DO10" s="609"/>
      <c r="DP10" s="610"/>
      <c r="DQ10" s="614">
        <v>24</v>
      </c>
      <c r="DR10" s="609"/>
      <c r="DS10" s="609"/>
      <c r="DT10" s="609"/>
      <c r="DU10" s="609"/>
      <c r="DV10" s="609"/>
      <c r="DW10" s="609"/>
      <c r="DX10" s="609"/>
      <c r="DY10" s="609"/>
      <c r="DZ10" s="609"/>
      <c r="EA10" s="609"/>
      <c r="EB10" s="609"/>
      <c r="EC10" s="645"/>
    </row>
    <row r="11" spans="2:143" ht="11.25" customHeight="1" x14ac:dyDescent="0.2">
      <c r="B11" s="605" t="s">
        <v>249</v>
      </c>
      <c r="C11" s="606"/>
      <c r="D11" s="606"/>
      <c r="E11" s="606"/>
      <c r="F11" s="606"/>
      <c r="G11" s="606"/>
      <c r="H11" s="606"/>
      <c r="I11" s="606"/>
      <c r="J11" s="606"/>
      <c r="K11" s="606"/>
      <c r="L11" s="606"/>
      <c r="M11" s="606"/>
      <c r="N11" s="606"/>
      <c r="O11" s="606"/>
      <c r="P11" s="606"/>
      <c r="Q11" s="607"/>
      <c r="R11" s="608">
        <v>56785</v>
      </c>
      <c r="S11" s="609"/>
      <c r="T11" s="609"/>
      <c r="U11" s="609"/>
      <c r="V11" s="609"/>
      <c r="W11" s="609"/>
      <c r="X11" s="609"/>
      <c r="Y11" s="610"/>
      <c r="Z11" s="611">
        <v>1.5</v>
      </c>
      <c r="AA11" s="612"/>
      <c r="AB11" s="612"/>
      <c r="AC11" s="613"/>
      <c r="AD11" s="614">
        <v>56785</v>
      </c>
      <c r="AE11" s="609"/>
      <c r="AF11" s="609"/>
      <c r="AG11" s="609"/>
      <c r="AH11" s="609"/>
      <c r="AI11" s="609"/>
      <c r="AJ11" s="609"/>
      <c r="AK11" s="610"/>
      <c r="AL11" s="611">
        <v>2.9</v>
      </c>
      <c r="AM11" s="612"/>
      <c r="AN11" s="612"/>
      <c r="AO11" s="648"/>
      <c r="AP11" s="605" t="s">
        <v>250</v>
      </c>
      <c r="AQ11" s="606"/>
      <c r="AR11" s="606"/>
      <c r="AS11" s="606"/>
      <c r="AT11" s="606"/>
      <c r="AU11" s="606"/>
      <c r="AV11" s="606"/>
      <c r="AW11" s="606"/>
      <c r="AX11" s="606"/>
      <c r="AY11" s="606"/>
      <c r="AZ11" s="606"/>
      <c r="BA11" s="606"/>
      <c r="BB11" s="606"/>
      <c r="BC11" s="606"/>
      <c r="BD11" s="606"/>
      <c r="BE11" s="606"/>
      <c r="BF11" s="607"/>
      <c r="BG11" s="608">
        <v>5929</v>
      </c>
      <c r="BH11" s="609"/>
      <c r="BI11" s="609"/>
      <c r="BJ11" s="609"/>
      <c r="BK11" s="609"/>
      <c r="BL11" s="609"/>
      <c r="BM11" s="609"/>
      <c r="BN11" s="610"/>
      <c r="BO11" s="646">
        <v>3.2</v>
      </c>
      <c r="BP11" s="646"/>
      <c r="BQ11" s="646"/>
      <c r="BR11" s="646"/>
      <c r="BS11" s="647">
        <v>1693</v>
      </c>
      <c r="BT11" s="647"/>
      <c r="BU11" s="647"/>
      <c r="BV11" s="647"/>
      <c r="BW11" s="647"/>
      <c r="BX11" s="647"/>
      <c r="BY11" s="647"/>
      <c r="BZ11" s="647"/>
      <c r="CA11" s="647"/>
      <c r="CB11" s="687"/>
      <c r="CD11" s="605" t="s">
        <v>251</v>
      </c>
      <c r="CE11" s="606"/>
      <c r="CF11" s="606"/>
      <c r="CG11" s="606"/>
      <c r="CH11" s="606"/>
      <c r="CI11" s="606"/>
      <c r="CJ11" s="606"/>
      <c r="CK11" s="606"/>
      <c r="CL11" s="606"/>
      <c r="CM11" s="606"/>
      <c r="CN11" s="606"/>
      <c r="CO11" s="606"/>
      <c r="CP11" s="606"/>
      <c r="CQ11" s="607"/>
      <c r="CR11" s="608">
        <v>183825</v>
      </c>
      <c r="CS11" s="609"/>
      <c r="CT11" s="609"/>
      <c r="CU11" s="609"/>
      <c r="CV11" s="609"/>
      <c r="CW11" s="609"/>
      <c r="CX11" s="609"/>
      <c r="CY11" s="610"/>
      <c r="CZ11" s="646">
        <v>5.2</v>
      </c>
      <c r="DA11" s="646"/>
      <c r="DB11" s="646"/>
      <c r="DC11" s="646"/>
      <c r="DD11" s="614">
        <v>97691</v>
      </c>
      <c r="DE11" s="609"/>
      <c r="DF11" s="609"/>
      <c r="DG11" s="609"/>
      <c r="DH11" s="609"/>
      <c r="DI11" s="609"/>
      <c r="DJ11" s="609"/>
      <c r="DK11" s="609"/>
      <c r="DL11" s="609"/>
      <c r="DM11" s="609"/>
      <c r="DN11" s="609"/>
      <c r="DO11" s="609"/>
      <c r="DP11" s="610"/>
      <c r="DQ11" s="614">
        <v>99451</v>
      </c>
      <c r="DR11" s="609"/>
      <c r="DS11" s="609"/>
      <c r="DT11" s="609"/>
      <c r="DU11" s="609"/>
      <c r="DV11" s="609"/>
      <c r="DW11" s="609"/>
      <c r="DX11" s="609"/>
      <c r="DY11" s="609"/>
      <c r="DZ11" s="609"/>
      <c r="EA11" s="609"/>
      <c r="EB11" s="609"/>
      <c r="EC11" s="645"/>
    </row>
    <row r="12" spans="2:143" ht="11.25" customHeight="1" x14ac:dyDescent="0.2">
      <c r="B12" s="605" t="s">
        <v>252</v>
      </c>
      <c r="C12" s="606"/>
      <c r="D12" s="606"/>
      <c r="E12" s="606"/>
      <c r="F12" s="606"/>
      <c r="G12" s="606"/>
      <c r="H12" s="606"/>
      <c r="I12" s="606"/>
      <c r="J12" s="606"/>
      <c r="K12" s="606"/>
      <c r="L12" s="606"/>
      <c r="M12" s="606"/>
      <c r="N12" s="606"/>
      <c r="O12" s="606"/>
      <c r="P12" s="606"/>
      <c r="Q12" s="607"/>
      <c r="R12" s="608" t="s">
        <v>140</v>
      </c>
      <c r="S12" s="609"/>
      <c r="T12" s="609"/>
      <c r="U12" s="609"/>
      <c r="V12" s="609"/>
      <c r="W12" s="609"/>
      <c r="X12" s="609"/>
      <c r="Y12" s="610"/>
      <c r="Z12" s="646" t="s">
        <v>140</v>
      </c>
      <c r="AA12" s="646"/>
      <c r="AB12" s="646"/>
      <c r="AC12" s="646"/>
      <c r="AD12" s="647" t="s">
        <v>247</v>
      </c>
      <c r="AE12" s="647"/>
      <c r="AF12" s="647"/>
      <c r="AG12" s="647"/>
      <c r="AH12" s="647"/>
      <c r="AI12" s="647"/>
      <c r="AJ12" s="647"/>
      <c r="AK12" s="647"/>
      <c r="AL12" s="611" t="s">
        <v>140</v>
      </c>
      <c r="AM12" s="612"/>
      <c r="AN12" s="612"/>
      <c r="AO12" s="648"/>
      <c r="AP12" s="605" t="s">
        <v>253</v>
      </c>
      <c r="AQ12" s="606"/>
      <c r="AR12" s="606"/>
      <c r="AS12" s="606"/>
      <c r="AT12" s="606"/>
      <c r="AU12" s="606"/>
      <c r="AV12" s="606"/>
      <c r="AW12" s="606"/>
      <c r="AX12" s="606"/>
      <c r="AY12" s="606"/>
      <c r="AZ12" s="606"/>
      <c r="BA12" s="606"/>
      <c r="BB12" s="606"/>
      <c r="BC12" s="606"/>
      <c r="BD12" s="606"/>
      <c r="BE12" s="606"/>
      <c r="BF12" s="607"/>
      <c r="BG12" s="608">
        <v>77426</v>
      </c>
      <c r="BH12" s="609"/>
      <c r="BI12" s="609"/>
      <c r="BJ12" s="609"/>
      <c r="BK12" s="609"/>
      <c r="BL12" s="609"/>
      <c r="BM12" s="609"/>
      <c r="BN12" s="610"/>
      <c r="BO12" s="646">
        <v>42.2</v>
      </c>
      <c r="BP12" s="646"/>
      <c r="BQ12" s="646"/>
      <c r="BR12" s="646"/>
      <c r="BS12" s="647" t="s">
        <v>247</v>
      </c>
      <c r="BT12" s="647"/>
      <c r="BU12" s="647"/>
      <c r="BV12" s="647"/>
      <c r="BW12" s="647"/>
      <c r="BX12" s="647"/>
      <c r="BY12" s="647"/>
      <c r="BZ12" s="647"/>
      <c r="CA12" s="647"/>
      <c r="CB12" s="687"/>
      <c r="CD12" s="605" t="s">
        <v>254</v>
      </c>
      <c r="CE12" s="606"/>
      <c r="CF12" s="606"/>
      <c r="CG12" s="606"/>
      <c r="CH12" s="606"/>
      <c r="CI12" s="606"/>
      <c r="CJ12" s="606"/>
      <c r="CK12" s="606"/>
      <c r="CL12" s="606"/>
      <c r="CM12" s="606"/>
      <c r="CN12" s="606"/>
      <c r="CO12" s="606"/>
      <c r="CP12" s="606"/>
      <c r="CQ12" s="607"/>
      <c r="CR12" s="608">
        <v>194250</v>
      </c>
      <c r="CS12" s="609"/>
      <c r="CT12" s="609"/>
      <c r="CU12" s="609"/>
      <c r="CV12" s="609"/>
      <c r="CW12" s="609"/>
      <c r="CX12" s="609"/>
      <c r="CY12" s="610"/>
      <c r="CZ12" s="646">
        <v>5.5</v>
      </c>
      <c r="DA12" s="646"/>
      <c r="DB12" s="646"/>
      <c r="DC12" s="646"/>
      <c r="DD12" s="614">
        <v>48737</v>
      </c>
      <c r="DE12" s="609"/>
      <c r="DF12" s="609"/>
      <c r="DG12" s="609"/>
      <c r="DH12" s="609"/>
      <c r="DI12" s="609"/>
      <c r="DJ12" s="609"/>
      <c r="DK12" s="609"/>
      <c r="DL12" s="609"/>
      <c r="DM12" s="609"/>
      <c r="DN12" s="609"/>
      <c r="DO12" s="609"/>
      <c r="DP12" s="610"/>
      <c r="DQ12" s="614">
        <v>112320</v>
      </c>
      <c r="DR12" s="609"/>
      <c r="DS12" s="609"/>
      <c r="DT12" s="609"/>
      <c r="DU12" s="609"/>
      <c r="DV12" s="609"/>
      <c r="DW12" s="609"/>
      <c r="DX12" s="609"/>
      <c r="DY12" s="609"/>
      <c r="DZ12" s="609"/>
      <c r="EA12" s="609"/>
      <c r="EB12" s="609"/>
      <c r="EC12" s="645"/>
    </row>
    <row r="13" spans="2:143" ht="11.25" customHeight="1" x14ac:dyDescent="0.2">
      <c r="B13" s="605" t="s">
        <v>255</v>
      </c>
      <c r="C13" s="606"/>
      <c r="D13" s="606"/>
      <c r="E13" s="606"/>
      <c r="F13" s="606"/>
      <c r="G13" s="606"/>
      <c r="H13" s="606"/>
      <c r="I13" s="606"/>
      <c r="J13" s="606"/>
      <c r="K13" s="606"/>
      <c r="L13" s="606"/>
      <c r="M13" s="606"/>
      <c r="N13" s="606"/>
      <c r="O13" s="606"/>
      <c r="P13" s="606"/>
      <c r="Q13" s="607"/>
      <c r="R13" s="608" t="s">
        <v>247</v>
      </c>
      <c r="S13" s="609"/>
      <c r="T13" s="609"/>
      <c r="U13" s="609"/>
      <c r="V13" s="609"/>
      <c r="W13" s="609"/>
      <c r="X13" s="609"/>
      <c r="Y13" s="610"/>
      <c r="Z13" s="646" t="s">
        <v>140</v>
      </c>
      <c r="AA13" s="646"/>
      <c r="AB13" s="646"/>
      <c r="AC13" s="646"/>
      <c r="AD13" s="647" t="s">
        <v>247</v>
      </c>
      <c r="AE13" s="647"/>
      <c r="AF13" s="647"/>
      <c r="AG13" s="647"/>
      <c r="AH13" s="647"/>
      <c r="AI13" s="647"/>
      <c r="AJ13" s="647"/>
      <c r="AK13" s="647"/>
      <c r="AL13" s="611" t="s">
        <v>247</v>
      </c>
      <c r="AM13" s="612"/>
      <c r="AN13" s="612"/>
      <c r="AO13" s="648"/>
      <c r="AP13" s="605" t="s">
        <v>256</v>
      </c>
      <c r="AQ13" s="606"/>
      <c r="AR13" s="606"/>
      <c r="AS13" s="606"/>
      <c r="AT13" s="606"/>
      <c r="AU13" s="606"/>
      <c r="AV13" s="606"/>
      <c r="AW13" s="606"/>
      <c r="AX13" s="606"/>
      <c r="AY13" s="606"/>
      <c r="AZ13" s="606"/>
      <c r="BA13" s="606"/>
      <c r="BB13" s="606"/>
      <c r="BC13" s="606"/>
      <c r="BD13" s="606"/>
      <c r="BE13" s="606"/>
      <c r="BF13" s="607"/>
      <c r="BG13" s="608">
        <v>77426</v>
      </c>
      <c r="BH13" s="609"/>
      <c r="BI13" s="609"/>
      <c r="BJ13" s="609"/>
      <c r="BK13" s="609"/>
      <c r="BL13" s="609"/>
      <c r="BM13" s="609"/>
      <c r="BN13" s="610"/>
      <c r="BO13" s="646">
        <v>42.2</v>
      </c>
      <c r="BP13" s="646"/>
      <c r="BQ13" s="646"/>
      <c r="BR13" s="646"/>
      <c r="BS13" s="647" t="s">
        <v>131</v>
      </c>
      <c r="BT13" s="647"/>
      <c r="BU13" s="647"/>
      <c r="BV13" s="647"/>
      <c r="BW13" s="647"/>
      <c r="BX13" s="647"/>
      <c r="BY13" s="647"/>
      <c r="BZ13" s="647"/>
      <c r="CA13" s="647"/>
      <c r="CB13" s="687"/>
      <c r="CD13" s="605" t="s">
        <v>257</v>
      </c>
      <c r="CE13" s="606"/>
      <c r="CF13" s="606"/>
      <c r="CG13" s="606"/>
      <c r="CH13" s="606"/>
      <c r="CI13" s="606"/>
      <c r="CJ13" s="606"/>
      <c r="CK13" s="606"/>
      <c r="CL13" s="606"/>
      <c r="CM13" s="606"/>
      <c r="CN13" s="606"/>
      <c r="CO13" s="606"/>
      <c r="CP13" s="606"/>
      <c r="CQ13" s="607"/>
      <c r="CR13" s="608">
        <v>228023</v>
      </c>
      <c r="CS13" s="609"/>
      <c r="CT13" s="609"/>
      <c r="CU13" s="609"/>
      <c r="CV13" s="609"/>
      <c r="CW13" s="609"/>
      <c r="CX13" s="609"/>
      <c r="CY13" s="610"/>
      <c r="CZ13" s="646">
        <v>6.5</v>
      </c>
      <c r="DA13" s="646"/>
      <c r="DB13" s="646"/>
      <c r="DC13" s="646"/>
      <c r="DD13" s="614">
        <v>156675</v>
      </c>
      <c r="DE13" s="609"/>
      <c r="DF13" s="609"/>
      <c r="DG13" s="609"/>
      <c r="DH13" s="609"/>
      <c r="DI13" s="609"/>
      <c r="DJ13" s="609"/>
      <c r="DK13" s="609"/>
      <c r="DL13" s="609"/>
      <c r="DM13" s="609"/>
      <c r="DN13" s="609"/>
      <c r="DO13" s="609"/>
      <c r="DP13" s="610"/>
      <c r="DQ13" s="614">
        <v>107644</v>
      </c>
      <c r="DR13" s="609"/>
      <c r="DS13" s="609"/>
      <c r="DT13" s="609"/>
      <c r="DU13" s="609"/>
      <c r="DV13" s="609"/>
      <c r="DW13" s="609"/>
      <c r="DX13" s="609"/>
      <c r="DY13" s="609"/>
      <c r="DZ13" s="609"/>
      <c r="EA13" s="609"/>
      <c r="EB13" s="609"/>
      <c r="EC13" s="645"/>
    </row>
    <row r="14" spans="2:143" ht="11.25" customHeight="1" x14ac:dyDescent="0.2">
      <c r="B14" s="605" t="s">
        <v>258</v>
      </c>
      <c r="C14" s="606"/>
      <c r="D14" s="606"/>
      <c r="E14" s="606"/>
      <c r="F14" s="606"/>
      <c r="G14" s="606"/>
      <c r="H14" s="606"/>
      <c r="I14" s="606"/>
      <c r="J14" s="606"/>
      <c r="K14" s="606"/>
      <c r="L14" s="606"/>
      <c r="M14" s="606"/>
      <c r="N14" s="606"/>
      <c r="O14" s="606"/>
      <c r="P14" s="606"/>
      <c r="Q14" s="607"/>
      <c r="R14" s="608" t="s">
        <v>247</v>
      </c>
      <c r="S14" s="609"/>
      <c r="T14" s="609"/>
      <c r="U14" s="609"/>
      <c r="V14" s="609"/>
      <c r="W14" s="609"/>
      <c r="X14" s="609"/>
      <c r="Y14" s="610"/>
      <c r="Z14" s="646" t="s">
        <v>131</v>
      </c>
      <c r="AA14" s="646"/>
      <c r="AB14" s="646"/>
      <c r="AC14" s="646"/>
      <c r="AD14" s="647" t="s">
        <v>247</v>
      </c>
      <c r="AE14" s="647"/>
      <c r="AF14" s="647"/>
      <c r="AG14" s="647"/>
      <c r="AH14" s="647"/>
      <c r="AI14" s="647"/>
      <c r="AJ14" s="647"/>
      <c r="AK14" s="647"/>
      <c r="AL14" s="611" t="s">
        <v>131</v>
      </c>
      <c r="AM14" s="612"/>
      <c r="AN14" s="612"/>
      <c r="AO14" s="648"/>
      <c r="AP14" s="605" t="s">
        <v>259</v>
      </c>
      <c r="AQ14" s="606"/>
      <c r="AR14" s="606"/>
      <c r="AS14" s="606"/>
      <c r="AT14" s="606"/>
      <c r="AU14" s="606"/>
      <c r="AV14" s="606"/>
      <c r="AW14" s="606"/>
      <c r="AX14" s="606"/>
      <c r="AY14" s="606"/>
      <c r="AZ14" s="606"/>
      <c r="BA14" s="606"/>
      <c r="BB14" s="606"/>
      <c r="BC14" s="606"/>
      <c r="BD14" s="606"/>
      <c r="BE14" s="606"/>
      <c r="BF14" s="607"/>
      <c r="BG14" s="608">
        <v>8473</v>
      </c>
      <c r="BH14" s="609"/>
      <c r="BI14" s="609"/>
      <c r="BJ14" s="609"/>
      <c r="BK14" s="609"/>
      <c r="BL14" s="609"/>
      <c r="BM14" s="609"/>
      <c r="BN14" s="610"/>
      <c r="BO14" s="646">
        <v>4.5999999999999996</v>
      </c>
      <c r="BP14" s="646"/>
      <c r="BQ14" s="646"/>
      <c r="BR14" s="646"/>
      <c r="BS14" s="647" t="s">
        <v>131</v>
      </c>
      <c r="BT14" s="647"/>
      <c r="BU14" s="647"/>
      <c r="BV14" s="647"/>
      <c r="BW14" s="647"/>
      <c r="BX14" s="647"/>
      <c r="BY14" s="647"/>
      <c r="BZ14" s="647"/>
      <c r="CA14" s="647"/>
      <c r="CB14" s="687"/>
      <c r="CD14" s="605" t="s">
        <v>260</v>
      </c>
      <c r="CE14" s="606"/>
      <c r="CF14" s="606"/>
      <c r="CG14" s="606"/>
      <c r="CH14" s="606"/>
      <c r="CI14" s="606"/>
      <c r="CJ14" s="606"/>
      <c r="CK14" s="606"/>
      <c r="CL14" s="606"/>
      <c r="CM14" s="606"/>
      <c r="CN14" s="606"/>
      <c r="CO14" s="606"/>
      <c r="CP14" s="606"/>
      <c r="CQ14" s="607"/>
      <c r="CR14" s="608">
        <v>94996</v>
      </c>
      <c r="CS14" s="609"/>
      <c r="CT14" s="609"/>
      <c r="CU14" s="609"/>
      <c r="CV14" s="609"/>
      <c r="CW14" s="609"/>
      <c r="CX14" s="609"/>
      <c r="CY14" s="610"/>
      <c r="CZ14" s="646">
        <v>2.7</v>
      </c>
      <c r="DA14" s="646"/>
      <c r="DB14" s="646"/>
      <c r="DC14" s="646"/>
      <c r="DD14" s="614">
        <v>798</v>
      </c>
      <c r="DE14" s="609"/>
      <c r="DF14" s="609"/>
      <c r="DG14" s="609"/>
      <c r="DH14" s="609"/>
      <c r="DI14" s="609"/>
      <c r="DJ14" s="609"/>
      <c r="DK14" s="609"/>
      <c r="DL14" s="609"/>
      <c r="DM14" s="609"/>
      <c r="DN14" s="609"/>
      <c r="DO14" s="609"/>
      <c r="DP14" s="610"/>
      <c r="DQ14" s="614">
        <v>92640</v>
      </c>
      <c r="DR14" s="609"/>
      <c r="DS14" s="609"/>
      <c r="DT14" s="609"/>
      <c r="DU14" s="609"/>
      <c r="DV14" s="609"/>
      <c r="DW14" s="609"/>
      <c r="DX14" s="609"/>
      <c r="DY14" s="609"/>
      <c r="DZ14" s="609"/>
      <c r="EA14" s="609"/>
      <c r="EB14" s="609"/>
      <c r="EC14" s="645"/>
    </row>
    <row r="15" spans="2:143" ht="11.25" customHeight="1" x14ac:dyDescent="0.2">
      <c r="B15" s="605" t="s">
        <v>261</v>
      </c>
      <c r="C15" s="606"/>
      <c r="D15" s="606"/>
      <c r="E15" s="606"/>
      <c r="F15" s="606"/>
      <c r="G15" s="606"/>
      <c r="H15" s="606"/>
      <c r="I15" s="606"/>
      <c r="J15" s="606"/>
      <c r="K15" s="606"/>
      <c r="L15" s="606"/>
      <c r="M15" s="606"/>
      <c r="N15" s="606"/>
      <c r="O15" s="606"/>
      <c r="P15" s="606"/>
      <c r="Q15" s="607"/>
      <c r="R15" s="608" t="s">
        <v>140</v>
      </c>
      <c r="S15" s="609"/>
      <c r="T15" s="609"/>
      <c r="U15" s="609"/>
      <c r="V15" s="609"/>
      <c r="W15" s="609"/>
      <c r="X15" s="609"/>
      <c r="Y15" s="610"/>
      <c r="Z15" s="646" t="s">
        <v>247</v>
      </c>
      <c r="AA15" s="646"/>
      <c r="AB15" s="646"/>
      <c r="AC15" s="646"/>
      <c r="AD15" s="647" t="s">
        <v>247</v>
      </c>
      <c r="AE15" s="647"/>
      <c r="AF15" s="647"/>
      <c r="AG15" s="647"/>
      <c r="AH15" s="647"/>
      <c r="AI15" s="647"/>
      <c r="AJ15" s="647"/>
      <c r="AK15" s="647"/>
      <c r="AL15" s="611" t="s">
        <v>247</v>
      </c>
      <c r="AM15" s="612"/>
      <c r="AN15" s="612"/>
      <c r="AO15" s="648"/>
      <c r="AP15" s="605" t="s">
        <v>262</v>
      </c>
      <c r="AQ15" s="606"/>
      <c r="AR15" s="606"/>
      <c r="AS15" s="606"/>
      <c r="AT15" s="606"/>
      <c r="AU15" s="606"/>
      <c r="AV15" s="606"/>
      <c r="AW15" s="606"/>
      <c r="AX15" s="606"/>
      <c r="AY15" s="606"/>
      <c r="AZ15" s="606"/>
      <c r="BA15" s="606"/>
      <c r="BB15" s="606"/>
      <c r="BC15" s="606"/>
      <c r="BD15" s="606"/>
      <c r="BE15" s="606"/>
      <c r="BF15" s="607"/>
      <c r="BG15" s="608">
        <v>3514</v>
      </c>
      <c r="BH15" s="609"/>
      <c r="BI15" s="609"/>
      <c r="BJ15" s="609"/>
      <c r="BK15" s="609"/>
      <c r="BL15" s="609"/>
      <c r="BM15" s="609"/>
      <c r="BN15" s="610"/>
      <c r="BO15" s="646">
        <v>1.9</v>
      </c>
      <c r="BP15" s="646"/>
      <c r="BQ15" s="646"/>
      <c r="BR15" s="646"/>
      <c r="BS15" s="647" t="s">
        <v>131</v>
      </c>
      <c r="BT15" s="647"/>
      <c r="BU15" s="647"/>
      <c r="BV15" s="647"/>
      <c r="BW15" s="647"/>
      <c r="BX15" s="647"/>
      <c r="BY15" s="647"/>
      <c r="BZ15" s="647"/>
      <c r="CA15" s="647"/>
      <c r="CB15" s="687"/>
      <c r="CD15" s="605" t="s">
        <v>263</v>
      </c>
      <c r="CE15" s="606"/>
      <c r="CF15" s="606"/>
      <c r="CG15" s="606"/>
      <c r="CH15" s="606"/>
      <c r="CI15" s="606"/>
      <c r="CJ15" s="606"/>
      <c r="CK15" s="606"/>
      <c r="CL15" s="606"/>
      <c r="CM15" s="606"/>
      <c r="CN15" s="606"/>
      <c r="CO15" s="606"/>
      <c r="CP15" s="606"/>
      <c r="CQ15" s="607"/>
      <c r="CR15" s="608">
        <v>215864</v>
      </c>
      <c r="CS15" s="609"/>
      <c r="CT15" s="609"/>
      <c r="CU15" s="609"/>
      <c r="CV15" s="609"/>
      <c r="CW15" s="609"/>
      <c r="CX15" s="609"/>
      <c r="CY15" s="610"/>
      <c r="CZ15" s="646">
        <v>6.1</v>
      </c>
      <c r="DA15" s="646"/>
      <c r="DB15" s="646"/>
      <c r="DC15" s="646"/>
      <c r="DD15" s="614">
        <v>30130</v>
      </c>
      <c r="DE15" s="609"/>
      <c r="DF15" s="609"/>
      <c r="DG15" s="609"/>
      <c r="DH15" s="609"/>
      <c r="DI15" s="609"/>
      <c r="DJ15" s="609"/>
      <c r="DK15" s="609"/>
      <c r="DL15" s="609"/>
      <c r="DM15" s="609"/>
      <c r="DN15" s="609"/>
      <c r="DO15" s="609"/>
      <c r="DP15" s="610"/>
      <c r="DQ15" s="614">
        <v>198364</v>
      </c>
      <c r="DR15" s="609"/>
      <c r="DS15" s="609"/>
      <c r="DT15" s="609"/>
      <c r="DU15" s="609"/>
      <c r="DV15" s="609"/>
      <c r="DW15" s="609"/>
      <c r="DX15" s="609"/>
      <c r="DY15" s="609"/>
      <c r="DZ15" s="609"/>
      <c r="EA15" s="609"/>
      <c r="EB15" s="609"/>
      <c r="EC15" s="645"/>
    </row>
    <row r="16" spans="2:143" ht="11.25" customHeight="1" x14ac:dyDescent="0.2">
      <c r="B16" s="605" t="s">
        <v>264</v>
      </c>
      <c r="C16" s="606"/>
      <c r="D16" s="606"/>
      <c r="E16" s="606"/>
      <c r="F16" s="606"/>
      <c r="G16" s="606"/>
      <c r="H16" s="606"/>
      <c r="I16" s="606"/>
      <c r="J16" s="606"/>
      <c r="K16" s="606"/>
      <c r="L16" s="606"/>
      <c r="M16" s="606"/>
      <c r="N16" s="606"/>
      <c r="O16" s="606"/>
      <c r="P16" s="606"/>
      <c r="Q16" s="607"/>
      <c r="R16" s="608">
        <v>2039</v>
      </c>
      <c r="S16" s="609"/>
      <c r="T16" s="609"/>
      <c r="U16" s="609"/>
      <c r="V16" s="609"/>
      <c r="W16" s="609"/>
      <c r="X16" s="609"/>
      <c r="Y16" s="610"/>
      <c r="Z16" s="646">
        <v>0.1</v>
      </c>
      <c r="AA16" s="646"/>
      <c r="AB16" s="646"/>
      <c r="AC16" s="646"/>
      <c r="AD16" s="647">
        <v>2039</v>
      </c>
      <c r="AE16" s="647"/>
      <c r="AF16" s="647"/>
      <c r="AG16" s="647"/>
      <c r="AH16" s="647"/>
      <c r="AI16" s="647"/>
      <c r="AJ16" s="647"/>
      <c r="AK16" s="647"/>
      <c r="AL16" s="611">
        <v>0.1</v>
      </c>
      <c r="AM16" s="612"/>
      <c r="AN16" s="612"/>
      <c r="AO16" s="648"/>
      <c r="AP16" s="605" t="s">
        <v>265</v>
      </c>
      <c r="AQ16" s="606"/>
      <c r="AR16" s="606"/>
      <c r="AS16" s="606"/>
      <c r="AT16" s="606"/>
      <c r="AU16" s="606"/>
      <c r="AV16" s="606"/>
      <c r="AW16" s="606"/>
      <c r="AX16" s="606"/>
      <c r="AY16" s="606"/>
      <c r="AZ16" s="606"/>
      <c r="BA16" s="606"/>
      <c r="BB16" s="606"/>
      <c r="BC16" s="606"/>
      <c r="BD16" s="606"/>
      <c r="BE16" s="606"/>
      <c r="BF16" s="607"/>
      <c r="BG16" s="608" t="s">
        <v>247</v>
      </c>
      <c r="BH16" s="609"/>
      <c r="BI16" s="609"/>
      <c r="BJ16" s="609"/>
      <c r="BK16" s="609"/>
      <c r="BL16" s="609"/>
      <c r="BM16" s="609"/>
      <c r="BN16" s="610"/>
      <c r="BO16" s="646" t="s">
        <v>140</v>
      </c>
      <c r="BP16" s="646"/>
      <c r="BQ16" s="646"/>
      <c r="BR16" s="646"/>
      <c r="BS16" s="647" t="s">
        <v>247</v>
      </c>
      <c r="BT16" s="647"/>
      <c r="BU16" s="647"/>
      <c r="BV16" s="647"/>
      <c r="BW16" s="647"/>
      <c r="BX16" s="647"/>
      <c r="BY16" s="647"/>
      <c r="BZ16" s="647"/>
      <c r="CA16" s="647"/>
      <c r="CB16" s="687"/>
      <c r="CD16" s="605" t="s">
        <v>266</v>
      </c>
      <c r="CE16" s="606"/>
      <c r="CF16" s="606"/>
      <c r="CG16" s="606"/>
      <c r="CH16" s="606"/>
      <c r="CI16" s="606"/>
      <c r="CJ16" s="606"/>
      <c r="CK16" s="606"/>
      <c r="CL16" s="606"/>
      <c r="CM16" s="606"/>
      <c r="CN16" s="606"/>
      <c r="CO16" s="606"/>
      <c r="CP16" s="606"/>
      <c r="CQ16" s="607"/>
      <c r="CR16" s="608" t="s">
        <v>247</v>
      </c>
      <c r="CS16" s="609"/>
      <c r="CT16" s="609"/>
      <c r="CU16" s="609"/>
      <c r="CV16" s="609"/>
      <c r="CW16" s="609"/>
      <c r="CX16" s="609"/>
      <c r="CY16" s="610"/>
      <c r="CZ16" s="646" t="s">
        <v>140</v>
      </c>
      <c r="DA16" s="646"/>
      <c r="DB16" s="646"/>
      <c r="DC16" s="646"/>
      <c r="DD16" s="614" t="s">
        <v>247</v>
      </c>
      <c r="DE16" s="609"/>
      <c r="DF16" s="609"/>
      <c r="DG16" s="609"/>
      <c r="DH16" s="609"/>
      <c r="DI16" s="609"/>
      <c r="DJ16" s="609"/>
      <c r="DK16" s="609"/>
      <c r="DL16" s="609"/>
      <c r="DM16" s="609"/>
      <c r="DN16" s="609"/>
      <c r="DO16" s="609"/>
      <c r="DP16" s="610"/>
      <c r="DQ16" s="614" t="s">
        <v>140</v>
      </c>
      <c r="DR16" s="609"/>
      <c r="DS16" s="609"/>
      <c r="DT16" s="609"/>
      <c r="DU16" s="609"/>
      <c r="DV16" s="609"/>
      <c r="DW16" s="609"/>
      <c r="DX16" s="609"/>
      <c r="DY16" s="609"/>
      <c r="DZ16" s="609"/>
      <c r="EA16" s="609"/>
      <c r="EB16" s="609"/>
      <c r="EC16" s="645"/>
    </row>
    <row r="17" spans="2:133" ht="11.25" customHeight="1" x14ac:dyDescent="0.2">
      <c r="B17" s="605" t="s">
        <v>267</v>
      </c>
      <c r="C17" s="606"/>
      <c r="D17" s="606"/>
      <c r="E17" s="606"/>
      <c r="F17" s="606"/>
      <c r="G17" s="606"/>
      <c r="H17" s="606"/>
      <c r="I17" s="606"/>
      <c r="J17" s="606"/>
      <c r="K17" s="606"/>
      <c r="L17" s="606"/>
      <c r="M17" s="606"/>
      <c r="N17" s="606"/>
      <c r="O17" s="606"/>
      <c r="P17" s="606"/>
      <c r="Q17" s="607"/>
      <c r="R17" s="608">
        <v>5017</v>
      </c>
      <c r="S17" s="609"/>
      <c r="T17" s="609"/>
      <c r="U17" s="609"/>
      <c r="V17" s="609"/>
      <c r="W17" s="609"/>
      <c r="X17" s="609"/>
      <c r="Y17" s="610"/>
      <c r="Z17" s="646">
        <v>0.1</v>
      </c>
      <c r="AA17" s="646"/>
      <c r="AB17" s="646"/>
      <c r="AC17" s="646"/>
      <c r="AD17" s="647">
        <v>5017</v>
      </c>
      <c r="AE17" s="647"/>
      <c r="AF17" s="647"/>
      <c r="AG17" s="647"/>
      <c r="AH17" s="647"/>
      <c r="AI17" s="647"/>
      <c r="AJ17" s="647"/>
      <c r="AK17" s="647"/>
      <c r="AL17" s="611">
        <v>0.3</v>
      </c>
      <c r="AM17" s="612"/>
      <c r="AN17" s="612"/>
      <c r="AO17" s="648"/>
      <c r="AP17" s="605" t="s">
        <v>268</v>
      </c>
      <c r="AQ17" s="606"/>
      <c r="AR17" s="606"/>
      <c r="AS17" s="606"/>
      <c r="AT17" s="606"/>
      <c r="AU17" s="606"/>
      <c r="AV17" s="606"/>
      <c r="AW17" s="606"/>
      <c r="AX17" s="606"/>
      <c r="AY17" s="606"/>
      <c r="AZ17" s="606"/>
      <c r="BA17" s="606"/>
      <c r="BB17" s="606"/>
      <c r="BC17" s="606"/>
      <c r="BD17" s="606"/>
      <c r="BE17" s="606"/>
      <c r="BF17" s="607"/>
      <c r="BG17" s="608" t="s">
        <v>131</v>
      </c>
      <c r="BH17" s="609"/>
      <c r="BI17" s="609"/>
      <c r="BJ17" s="609"/>
      <c r="BK17" s="609"/>
      <c r="BL17" s="609"/>
      <c r="BM17" s="609"/>
      <c r="BN17" s="610"/>
      <c r="BO17" s="646" t="s">
        <v>131</v>
      </c>
      <c r="BP17" s="646"/>
      <c r="BQ17" s="646"/>
      <c r="BR17" s="646"/>
      <c r="BS17" s="647" t="s">
        <v>140</v>
      </c>
      <c r="BT17" s="647"/>
      <c r="BU17" s="647"/>
      <c r="BV17" s="647"/>
      <c r="BW17" s="647"/>
      <c r="BX17" s="647"/>
      <c r="BY17" s="647"/>
      <c r="BZ17" s="647"/>
      <c r="CA17" s="647"/>
      <c r="CB17" s="687"/>
      <c r="CD17" s="605" t="s">
        <v>269</v>
      </c>
      <c r="CE17" s="606"/>
      <c r="CF17" s="606"/>
      <c r="CG17" s="606"/>
      <c r="CH17" s="606"/>
      <c r="CI17" s="606"/>
      <c r="CJ17" s="606"/>
      <c r="CK17" s="606"/>
      <c r="CL17" s="606"/>
      <c r="CM17" s="606"/>
      <c r="CN17" s="606"/>
      <c r="CO17" s="606"/>
      <c r="CP17" s="606"/>
      <c r="CQ17" s="607"/>
      <c r="CR17" s="608">
        <v>406783</v>
      </c>
      <c r="CS17" s="609"/>
      <c r="CT17" s="609"/>
      <c r="CU17" s="609"/>
      <c r="CV17" s="609"/>
      <c r="CW17" s="609"/>
      <c r="CX17" s="609"/>
      <c r="CY17" s="610"/>
      <c r="CZ17" s="646">
        <v>11.6</v>
      </c>
      <c r="DA17" s="646"/>
      <c r="DB17" s="646"/>
      <c r="DC17" s="646"/>
      <c r="DD17" s="614" t="s">
        <v>247</v>
      </c>
      <c r="DE17" s="609"/>
      <c r="DF17" s="609"/>
      <c r="DG17" s="609"/>
      <c r="DH17" s="609"/>
      <c r="DI17" s="609"/>
      <c r="DJ17" s="609"/>
      <c r="DK17" s="609"/>
      <c r="DL17" s="609"/>
      <c r="DM17" s="609"/>
      <c r="DN17" s="609"/>
      <c r="DO17" s="609"/>
      <c r="DP17" s="610"/>
      <c r="DQ17" s="614">
        <v>395373</v>
      </c>
      <c r="DR17" s="609"/>
      <c r="DS17" s="609"/>
      <c r="DT17" s="609"/>
      <c r="DU17" s="609"/>
      <c r="DV17" s="609"/>
      <c r="DW17" s="609"/>
      <c r="DX17" s="609"/>
      <c r="DY17" s="609"/>
      <c r="DZ17" s="609"/>
      <c r="EA17" s="609"/>
      <c r="EB17" s="609"/>
      <c r="EC17" s="645"/>
    </row>
    <row r="18" spans="2:133" ht="11.25" customHeight="1" x14ac:dyDescent="0.2">
      <c r="B18" s="605" t="s">
        <v>270</v>
      </c>
      <c r="C18" s="606"/>
      <c r="D18" s="606"/>
      <c r="E18" s="606"/>
      <c r="F18" s="606"/>
      <c r="G18" s="606"/>
      <c r="H18" s="606"/>
      <c r="I18" s="606"/>
      <c r="J18" s="606"/>
      <c r="K18" s="606"/>
      <c r="L18" s="606"/>
      <c r="M18" s="606"/>
      <c r="N18" s="606"/>
      <c r="O18" s="606"/>
      <c r="P18" s="606"/>
      <c r="Q18" s="607"/>
      <c r="R18" s="608">
        <v>20</v>
      </c>
      <c r="S18" s="609"/>
      <c r="T18" s="609"/>
      <c r="U18" s="609"/>
      <c r="V18" s="609"/>
      <c r="W18" s="609"/>
      <c r="X18" s="609"/>
      <c r="Y18" s="610"/>
      <c r="Z18" s="646">
        <v>0</v>
      </c>
      <c r="AA18" s="646"/>
      <c r="AB18" s="646"/>
      <c r="AC18" s="646"/>
      <c r="AD18" s="647">
        <v>20</v>
      </c>
      <c r="AE18" s="647"/>
      <c r="AF18" s="647"/>
      <c r="AG18" s="647"/>
      <c r="AH18" s="647"/>
      <c r="AI18" s="647"/>
      <c r="AJ18" s="647"/>
      <c r="AK18" s="647"/>
      <c r="AL18" s="611">
        <v>0</v>
      </c>
      <c r="AM18" s="612"/>
      <c r="AN18" s="612"/>
      <c r="AO18" s="648"/>
      <c r="AP18" s="605" t="s">
        <v>271</v>
      </c>
      <c r="AQ18" s="606"/>
      <c r="AR18" s="606"/>
      <c r="AS18" s="606"/>
      <c r="AT18" s="606"/>
      <c r="AU18" s="606"/>
      <c r="AV18" s="606"/>
      <c r="AW18" s="606"/>
      <c r="AX18" s="606"/>
      <c r="AY18" s="606"/>
      <c r="AZ18" s="606"/>
      <c r="BA18" s="606"/>
      <c r="BB18" s="606"/>
      <c r="BC18" s="606"/>
      <c r="BD18" s="606"/>
      <c r="BE18" s="606"/>
      <c r="BF18" s="607"/>
      <c r="BG18" s="608" t="s">
        <v>131</v>
      </c>
      <c r="BH18" s="609"/>
      <c r="BI18" s="609"/>
      <c r="BJ18" s="609"/>
      <c r="BK18" s="609"/>
      <c r="BL18" s="609"/>
      <c r="BM18" s="609"/>
      <c r="BN18" s="610"/>
      <c r="BO18" s="646" t="s">
        <v>131</v>
      </c>
      <c r="BP18" s="646"/>
      <c r="BQ18" s="646"/>
      <c r="BR18" s="646"/>
      <c r="BS18" s="647" t="s">
        <v>247</v>
      </c>
      <c r="BT18" s="647"/>
      <c r="BU18" s="647"/>
      <c r="BV18" s="647"/>
      <c r="BW18" s="647"/>
      <c r="BX18" s="647"/>
      <c r="BY18" s="647"/>
      <c r="BZ18" s="647"/>
      <c r="CA18" s="647"/>
      <c r="CB18" s="687"/>
      <c r="CD18" s="605" t="s">
        <v>272</v>
      </c>
      <c r="CE18" s="606"/>
      <c r="CF18" s="606"/>
      <c r="CG18" s="606"/>
      <c r="CH18" s="606"/>
      <c r="CI18" s="606"/>
      <c r="CJ18" s="606"/>
      <c r="CK18" s="606"/>
      <c r="CL18" s="606"/>
      <c r="CM18" s="606"/>
      <c r="CN18" s="606"/>
      <c r="CO18" s="606"/>
      <c r="CP18" s="606"/>
      <c r="CQ18" s="607"/>
      <c r="CR18" s="608">
        <v>3342</v>
      </c>
      <c r="CS18" s="609"/>
      <c r="CT18" s="609"/>
      <c r="CU18" s="609"/>
      <c r="CV18" s="609"/>
      <c r="CW18" s="609"/>
      <c r="CX18" s="609"/>
      <c r="CY18" s="610"/>
      <c r="CZ18" s="646">
        <v>0.1</v>
      </c>
      <c r="DA18" s="646"/>
      <c r="DB18" s="646"/>
      <c r="DC18" s="646"/>
      <c r="DD18" s="614" t="s">
        <v>247</v>
      </c>
      <c r="DE18" s="609"/>
      <c r="DF18" s="609"/>
      <c r="DG18" s="609"/>
      <c r="DH18" s="609"/>
      <c r="DI18" s="609"/>
      <c r="DJ18" s="609"/>
      <c r="DK18" s="609"/>
      <c r="DL18" s="609"/>
      <c r="DM18" s="609"/>
      <c r="DN18" s="609"/>
      <c r="DO18" s="609"/>
      <c r="DP18" s="610"/>
      <c r="DQ18" s="614">
        <v>3342</v>
      </c>
      <c r="DR18" s="609"/>
      <c r="DS18" s="609"/>
      <c r="DT18" s="609"/>
      <c r="DU18" s="609"/>
      <c r="DV18" s="609"/>
      <c r="DW18" s="609"/>
      <c r="DX18" s="609"/>
      <c r="DY18" s="609"/>
      <c r="DZ18" s="609"/>
      <c r="EA18" s="609"/>
      <c r="EB18" s="609"/>
      <c r="EC18" s="645"/>
    </row>
    <row r="19" spans="2:133" ht="11.25" customHeight="1" x14ac:dyDescent="0.2">
      <c r="B19" s="605" t="s">
        <v>273</v>
      </c>
      <c r="C19" s="606"/>
      <c r="D19" s="606"/>
      <c r="E19" s="606"/>
      <c r="F19" s="606"/>
      <c r="G19" s="606"/>
      <c r="H19" s="606"/>
      <c r="I19" s="606"/>
      <c r="J19" s="606"/>
      <c r="K19" s="606"/>
      <c r="L19" s="606"/>
      <c r="M19" s="606"/>
      <c r="N19" s="606"/>
      <c r="O19" s="606"/>
      <c r="P19" s="606"/>
      <c r="Q19" s="607"/>
      <c r="R19" s="608">
        <v>20</v>
      </c>
      <c r="S19" s="609"/>
      <c r="T19" s="609"/>
      <c r="U19" s="609"/>
      <c r="V19" s="609"/>
      <c r="W19" s="609"/>
      <c r="X19" s="609"/>
      <c r="Y19" s="610"/>
      <c r="Z19" s="646">
        <v>0</v>
      </c>
      <c r="AA19" s="646"/>
      <c r="AB19" s="646"/>
      <c r="AC19" s="646"/>
      <c r="AD19" s="647">
        <v>20</v>
      </c>
      <c r="AE19" s="647"/>
      <c r="AF19" s="647"/>
      <c r="AG19" s="647"/>
      <c r="AH19" s="647"/>
      <c r="AI19" s="647"/>
      <c r="AJ19" s="647"/>
      <c r="AK19" s="647"/>
      <c r="AL19" s="611">
        <v>0</v>
      </c>
      <c r="AM19" s="612"/>
      <c r="AN19" s="612"/>
      <c r="AO19" s="648"/>
      <c r="AP19" s="605" t="s">
        <v>274</v>
      </c>
      <c r="AQ19" s="606"/>
      <c r="AR19" s="606"/>
      <c r="AS19" s="606"/>
      <c r="AT19" s="606"/>
      <c r="AU19" s="606"/>
      <c r="AV19" s="606"/>
      <c r="AW19" s="606"/>
      <c r="AX19" s="606"/>
      <c r="AY19" s="606"/>
      <c r="AZ19" s="606"/>
      <c r="BA19" s="606"/>
      <c r="BB19" s="606"/>
      <c r="BC19" s="606"/>
      <c r="BD19" s="606"/>
      <c r="BE19" s="606"/>
      <c r="BF19" s="607"/>
      <c r="BG19" s="608" t="s">
        <v>140</v>
      </c>
      <c r="BH19" s="609"/>
      <c r="BI19" s="609"/>
      <c r="BJ19" s="609"/>
      <c r="BK19" s="609"/>
      <c r="BL19" s="609"/>
      <c r="BM19" s="609"/>
      <c r="BN19" s="610"/>
      <c r="BO19" s="646" t="s">
        <v>140</v>
      </c>
      <c r="BP19" s="646"/>
      <c r="BQ19" s="646"/>
      <c r="BR19" s="646"/>
      <c r="BS19" s="647" t="s">
        <v>131</v>
      </c>
      <c r="BT19" s="647"/>
      <c r="BU19" s="647"/>
      <c r="BV19" s="647"/>
      <c r="BW19" s="647"/>
      <c r="BX19" s="647"/>
      <c r="BY19" s="647"/>
      <c r="BZ19" s="647"/>
      <c r="CA19" s="647"/>
      <c r="CB19" s="687"/>
      <c r="CD19" s="605" t="s">
        <v>275</v>
      </c>
      <c r="CE19" s="606"/>
      <c r="CF19" s="606"/>
      <c r="CG19" s="606"/>
      <c r="CH19" s="606"/>
      <c r="CI19" s="606"/>
      <c r="CJ19" s="606"/>
      <c r="CK19" s="606"/>
      <c r="CL19" s="606"/>
      <c r="CM19" s="606"/>
      <c r="CN19" s="606"/>
      <c r="CO19" s="606"/>
      <c r="CP19" s="606"/>
      <c r="CQ19" s="607"/>
      <c r="CR19" s="608" t="s">
        <v>247</v>
      </c>
      <c r="CS19" s="609"/>
      <c r="CT19" s="609"/>
      <c r="CU19" s="609"/>
      <c r="CV19" s="609"/>
      <c r="CW19" s="609"/>
      <c r="CX19" s="609"/>
      <c r="CY19" s="610"/>
      <c r="CZ19" s="646" t="s">
        <v>140</v>
      </c>
      <c r="DA19" s="646"/>
      <c r="DB19" s="646"/>
      <c r="DC19" s="646"/>
      <c r="DD19" s="614" t="s">
        <v>140</v>
      </c>
      <c r="DE19" s="609"/>
      <c r="DF19" s="609"/>
      <c r="DG19" s="609"/>
      <c r="DH19" s="609"/>
      <c r="DI19" s="609"/>
      <c r="DJ19" s="609"/>
      <c r="DK19" s="609"/>
      <c r="DL19" s="609"/>
      <c r="DM19" s="609"/>
      <c r="DN19" s="609"/>
      <c r="DO19" s="609"/>
      <c r="DP19" s="610"/>
      <c r="DQ19" s="614" t="s">
        <v>131</v>
      </c>
      <c r="DR19" s="609"/>
      <c r="DS19" s="609"/>
      <c r="DT19" s="609"/>
      <c r="DU19" s="609"/>
      <c r="DV19" s="609"/>
      <c r="DW19" s="609"/>
      <c r="DX19" s="609"/>
      <c r="DY19" s="609"/>
      <c r="DZ19" s="609"/>
      <c r="EA19" s="609"/>
      <c r="EB19" s="609"/>
      <c r="EC19" s="645"/>
    </row>
    <row r="20" spans="2:133" ht="11.25" customHeight="1" x14ac:dyDescent="0.2">
      <c r="B20" s="675" t="s">
        <v>276</v>
      </c>
      <c r="C20" s="676"/>
      <c r="D20" s="676"/>
      <c r="E20" s="676"/>
      <c r="F20" s="676"/>
      <c r="G20" s="676"/>
      <c r="H20" s="676"/>
      <c r="I20" s="676"/>
      <c r="J20" s="676"/>
      <c r="K20" s="676"/>
      <c r="L20" s="676"/>
      <c r="M20" s="676"/>
      <c r="N20" s="676"/>
      <c r="O20" s="676"/>
      <c r="P20" s="676"/>
      <c r="Q20" s="677"/>
      <c r="R20" s="608" t="s">
        <v>247</v>
      </c>
      <c r="S20" s="609"/>
      <c r="T20" s="609"/>
      <c r="U20" s="609"/>
      <c r="V20" s="609"/>
      <c r="W20" s="609"/>
      <c r="X20" s="609"/>
      <c r="Y20" s="610"/>
      <c r="Z20" s="646" t="s">
        <v>247</v>
      </c>
      <c r="AA20" s="646"/>
      <c r="AB20" s="646"/>
      <c r="AC20" s="646"/>
      <c r="AD20" s="647" t="s">
        <v>247</v>
      </c>
      <c r="AE20" s="647"/>
      <c r="AF20" s="647"/>
      <c r="AG20" s="647"/>
      <c r="AH20" s="647"/>
      <c r="AI20" s="647"/>
      <c r="AJ20" s="647"/>
      <c r="AK20" s="647"/>
      <c r="AL20" s="611" t="s">
        <v>247</v>
      </c>
      <c r="AM20" s="612"/>
      <c r="AN20" s="612"/>
      <c r="AO20" s="648"/>
      <c r="AP20" s="605" t="s">
        <v>277</v>
      </c>
      <c r="AQ20" s="606"/>
      <c r="AR20" s="606"/>
      <c r="AS20" s="606"/>
      <c r="AT20" s="606"/>
      <c r="AU20" s="606"/>
      <c r="AV20" s="606"/>
      <c r="AW20" s="606"/>
      <c r="AX20" s="606"/>
      <c r="AY20" s="606"/>
      <c r="AZ20" s="606"/>
      <c r="BA20" s="606"/>
      <c r="BB20" s="606"/>
      <c r="BC20" s="606"/>
      <c r="BD20" s="606"/>
      <c r="BE20" s="606"/>
      <c r="BF20" s="607"/>
      <c r="BG20" s="608" t="s">
        <v>247</v>
      </c>
      <c r="BH20" s="609"/>
      <c r="BI20" s="609"/>
      <c r="BJ20" s="609"/>
      <c r="BK20" s="609"/>
      <c r="BL20" s="609"/>
      <c r="BM20" s="609"/>
      <c r="BN20" s="610"/>
      <c r="BO20" s="646" t="s">
        <v>140</v>
      </c>
      <c r="BP20" s="646"/>
      <c r="BQ20" s="646"/>
      <c r="BR20" s="646"/>
      <c r="BS20" s="647" t="s">
        <v>140</v>
      </c>
      <c r="BT20" s="647"/>
      <c r="BU20" s="647"/>
      <c r="BV20" s="647"/>
      <c r="BW20" s="647"/>
      <c r="BX20" s="647"/>
      <c r="BY20" s="647"/>
      <c r="BZ20" s="647"/>
      <c r="CA20" s="647"/>
      <c r="CB20" s="687"/>
      <c r="CD20" s="605" t="s">
        <v>278</v>
      </c>
      <c r="CE20" s="606"/>
      <c r="CF20" s="606"/>
      <c r="CG20" s="606"/>
      <c r="CH20" s="606"/>
      <c r="CI20" s="606"/>
      <c r="CJ20" s="606"/>
      <c r="CK20" s="606"/>
      <c r="CL20" s="606"/>
      <c r="CM20" s="606"/>
      <c r="CN20" s="606"/>
      <c r="CO20" s="606"/>
      <c r="CP20" s="606"/>
      <c r="CQ20" s="607"/>
      <c r="CR20" s="608">
        <v>3512917</v>
      </c>
      <c r="CS20" s="609"/>
      <c r="CT20" s="609"/>
      <c r="CU20" s="609"/>
      <c r="CV20" s="609"/>
      <c r="CW20" s="609"/>
      <c r="CX20" s="609"/>
      <c r="CY20" s="610"/>
      <c r="CZ20" s="646">
        <v>100</v>
      </c>
      <c r="DA20" s="646"/>
      <c r="DB20" s="646"/>
      <c r="DC20" s="646"/>
      <c r="DD20" s="614">
        <v>411527</v>
      </c>
      <c r="DE20" s="609"/>
      <c r="DF20" s="609"/>
      <c r="DG20" s="609"/>
      <c r="DH20" s="609"/>
      <c r="DI20" s="609"/>
      <c r="DJ20" s="609"/>
      <c r="DK20" s="609"/>
      <c r="DL20" s="609"/>
      <c r="DM20" s="609"/>
      <c r="DN20" s="609"/>
      <c r="DO20" s="609"/>
      <c r="DP20" s="610"/>
      <c r="DQ20" s="614">
        <v>2614134</v>
      </c>
      <c r="DR20" s="609"/>
      <c r="DS20" s="609"/>
      <c r="DT20" s="609"/>
      <c r="DU20" s="609"/>
      <c r="DV20" s="609"/>
      <c r="DW20" s="609"/>
      <c r="DX20" s="609"/>
      <c r="DY20" s="609"/>
      <c r="DZ20" s="609"/>
      <c r="EA20" s="609"/>
      <c r="EB20" s="609"/>
      <c r="EC20" s="645"/>
    </row>
    <row r="21" spans="2:133" ht="11.25" customHeight="1" x14ac:dyDescent="0.2">
      <c r="B21" s="605" t="s">
        <v>279</v>
      </c>
      <c r="C21" s="606"/>
      <c r="D21" s="606"/>
      <c r="E21" s="606"/>
      <c r="F21" s="606"/>
      <c r="G21" s="606"/>
      <c r="H21" s="606"/>
      <c r="I21" s="606"/>
      <c r="J21" s="606"/>
      <c r="K21" s="606"/>
      <c r="L21" s="606"/>
      <c r="M21" s="606"/>
      <c r="N21" s="606"/>
      <c r="O21" s="606"/>
      <c r="P21" s="606"/>
      <c r="Q21" s="607"/>
      <c r="R21" s="608">
        <v>1888347</v>
      </c>
      <c r="S21" s="609"/>
      <c r="T21" s="609"/>
      <c r="U21" s="609"/>
      <c r="V21" s="609"/>
      <c r="W21" s="609"/>
      <c r="X21" s="609"/>
      <c r="Y21" s="610"/>
      <c r="Z21" s="646">
        <v>51.3</v>
      </c>
      <c r="AA21" s="646"/>
      <c r="AB21" s="646"/>
      <c r="AC21" s="646"/>
      <c r="AD21" s="647">
        <v>1696616</v>
      </c>
      <c r="AE21" s="647"/>
      <c r="AF21" s="647"/>
      <c r="AG21" s="647"/>
      <c r="AH21" s="647"/>
      <c r="AI21" s="647"/>
      <c r="AJ21" s="647"/>
      <c r="AK21" s="647"/>
      <c r="AL21" s="611">
        <v>86.4</v>
      </c>
      <c r="AM21" s="612"/>
      <c r="AN21" s="612"/>
      <c r="AO21" s="648"/>
      <c r="AP21" s="605" t="s">
        <v>280</v>
      </c>
      <c r="AQ21" s="685"/>
      <c r="AR21" s="685"/>
      <c r="AS21" s="685"/>
      <c r="AT21" s="685"/>
      <c r="AU21" s="685"/>
      <c r="AV21" s="685"/>
      <c r="AW21" s="685"/>
      <c r="AX21" s="685"/>
      <c r="AY21" s="685"/>
      <c r="AZ21" s="685"/>
      <c r="BA21" s="685"/>
      <c r="BB21" s="685"/>
      <c r="BC21" s="685"/>
      <c r="BD21" s="685"/>
      <c r="BE21" s="685"/>
      <c r="BF21" s="686"/>
      <c r="BG21" s="608" t="s">
        <v>131</v>
      </c>
      <c r="BH21" s="609"/>
      <c r="BI21" s="609"/>
      <c r="BJ21" s="609"/>
      <c r="BK21" s="609"/>
      <c r="BL21" s="609"/>
      <c r="BM21" s="609"/>
      <c r="BN21" s="610"/>
      <c r="BO21" s="646" t="s">
        <v>140</v>
      </c>
      <c r="BP21" s="646"/>
      <c r="BQ21" s="646"/>
      <c r="BR21" s="646"/>
      <c r="BS21" s="647" t="s">
        <v>247</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281</v>
      </c>
      <c r="C22" s="606"/>
      <c r="D22" s="606"/>
      <c r="E22" s="606"/>
      <c r="F22" s="606"/>
      <c r="G22" s="606"/>
      <c r="H22" s="606"/>
      <c r="I22" s="606"/>
      <c r="J22" s="606"/>
      <c r="K22" s="606"/>
      <c r="L22" s="606"/>
      <c r="M22" s="606"/>
      <c r="N22" s="606"/>
      <c r="O22" s="606"/>
      <c r="P22" s="606"/>
      <c r="Q22" s="607"/>
      <c r="R22" s="608">
        <v>1696616</v>
      </c>
      <c r="S22" s="609"/>
      <c r="T22" s="609"/>
      <c r="U22" s="609"/>
      <c r="V22" s="609"/>
      <c r="W22" s="609"/>
      <c r="X22" s="609"/>
      <c r="Y22" s="610"/>
      <c r="Z22" s="646">
        <v>46.1</v>
      </c>
      <c r="AA22" s="646"/>
      <c r="AB22" s="646"/>
      <c r="AC22" s="646"/>
      <c r="AD22" s="647">
        <v>1696616</v>
      </c>
      <c r="AE22" s="647"/>
      <c r="AF22" s="647"/>
      <c r="AG22" s="647"/>
      <c r="AH22" s="647"/>
      <c r="AI22" s="647"/>
      <c r="AJ22" s="647"/>
      <c r="AK22" s="647"/>
      <c r="AL22" s="611">
        <v>86.4</v>
      </c>
      <c r="AM22" s="612"/>
      <c r="AN22" s="612"/>
      <c r="AO22" s="648"/>
      <c r="AP22" s="605" t="s">
        <v>282</v>
      </c>
      <c r="AQ22" s="685"/>
      <c r="AR22" s="685"/>
      <c r="AS22" s="685"/>
      <c r="AT22" s="685"/>
      <c r="AU22" s="685"/>
      <c r="AV22" s="685"/>
      <c r="AW22" s="685"/>
      <c r="AX22" s="685"/>
      <c r="AY22" s="685"/>
      <c r="AZ22" s="685"/>
      <c r="BA22" s="685"/>
      <c r="BB22" s="685"/>
      <c r="BC22" s="685"/>
      <c r="BD22" s="685"/>
      <c r="BE22" s="685"/>
      <c r="BF22" s="686"/>
      <c r="BG22" s="608" t="s">
        <v>140</v>
      </c>
      <c r="BH22" s="609"/>
      <c r="BI22" s="609"/>
      <c r="BJ22" s="609"/>
      <c r="BK22" s="609"/>
      <c r="BL22" s="609"/>
      <c r="BM22" s="609"/>
      <c r="BN22" s="610"/>
      <c r="BO22" s="646" t="s">
        <v>140</v>
      </c>
      <c r="BP22" s="646"/>
      <c r="BQ22" s="646"/>
      <c r="BR22" s="646"/>
      <c r="BS22" s="647" t="s">
        <v>247</v>
      </c>
      <c r="BT22" s="647"/>
      <c r="BU22" s="647"/>
      <c r="BV22" s="647"/>
      <c r="BW22" s="647"/>
      <c r="BX22" s="647"/>
      <c r="BY22" s="647"/>
      <c r="BZ22" s="647"/>
      <c r="CA22" s="647"/>
      <c r="CB22" s="687"/>
      <c r="CD22" s="660" t="s">
        <v>283</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284</v>
      </c>
      <c r="C23" s="606"/>
      <c r="D23" s="606"/>
      <c r="E23" s="606"/>
      <c r="F23" s="606"/>
      <c r="G23" s="606"/>
      <c r="H23" s="606"/>
      <c r="I23" s="606"/>
      <c r="J23" s="606"/>
      <c r="K23" s="606"/>
      <c r="L23" s="606"/>
      <c r="M23" s="606"/>
      <c r="N23" s="606"/>
      <c r="O23" s="606"/>
      <c r="P23" s="606"/>
      <c r="Q23" s="607"/>
      <c r="R23" s="608">
        <v>191731</v>
      </c>
      <c r="S23" s="609"/>
      <c r="T23" s="609"/>
      <c r="U23" s="609"/>
      <c r="V23" s="609"/>
      <c r="W23" s="609"/>
      <c r="X23" s="609"/>
      <c r="Y23" s="610"/>
      <c r="Z23" s="646">
        <v>5.2</v>
      </c>
      <c r="AA23" s="646"/>
      <c r="AB23" s="646"/>
      <c r="AC23" s="646"/>
      <c r="AD23" s="647" t="s">
        <v>140</v>
      </c>
      <c r="AE23" s="647"/>
      <c r="AF23" s="647"/>
      <c r="AG23" s="647"/>
      <c r="AH23" s="647"/>
      <c r="AI23" s="647"/>
      <c r="AJ23" s="647"/>
      <c r="AK23" s="647"/>
      <c r="AL23" s="611" t="s">
        <v>131</v>
      </c>
      <c r="AM23" s="612"/>
      <c r="AN23" s="612"/>
      <c r="AO23" s="648"/>
      <c r="AP23" s="605" t="s">
        <v>285</v>
      </c>
      <c r="AQ23" s="685"/>
      <c r="AR23" s="685"/>
      <c r="AS23" s="685"/>
      <c r="AT23" s="685"/>
      <c r="AU23" s="685"/>
      <c r="AV23" s="685"/>
      <c r="AW23" s="685"/>
      <c r="AX23" s="685"/>
      <c r="AY23" s="685"/>
      <c r="AZ23" s="685"/>
      <c r="BA23" s="685"/>
      <c r="BB23" s="685"/>
      <c r="BC23" s="685"/>
      <c r="BD23" s="685"/>
      <c r="BE23" s="685"/>
      <c r="BF23" s="686"/>
      <c r="BG23" s="608" t="s">
        <v>140</v>
      </c>
      <c r="BH23" s="609"/>
      <c r="BI23" s="609"/>
      <c r="BJ23" s="609"/>
      <c r="BK23" s="609"/>
      <c r="BL23" s="609"/>
      <c r="BM23" s="609"/>
      <c r="BN23" s="610"/>
      <c r="BO23" s="646" t="s">
        <v>140</v>
      </c>
      <c r="BP23" s="646"/>
      <c r="BQ23" s="646"/>
      <c r="BR23" s="646"/>
      <c r="BS23" s="647" t="s">
        <v>131</v>
      </c>
      <c r="BT23" s="647"/>
      <c r="BU23" s="647"/>
      <c r="BV23" s="647"/>
      <c r="BW23" s="647"/>
      <c r="BX23" s="647"/>
      <c r="BY23" s="647"/>
      <c r="BZ23" s="647"/>
      <c r="CA23" s="647"/>
      <c r="CB23" s="687"/>
      <c r="CD23" s="660" t="s">
        <v>224</v>
      </c>
      <c r="CE23" s="661"/>
      <c r="CF23" s="661"/>
      <c r="CG23" s="661"/>
      <c r="CH23" s="661"/>
      <c r="CI23" s="661"/>
      <c r="CJ23" s="661"/>
      <c r="CK23" s="661"/>
      <c r="CL23" s="661"/>
      <c r="CM23" s="661"/>
      <c r="CN23" s="661"/>
      <c r="CO23" s="661"/>
      <c r="CP23" s="661"/>
      <c r="CQ23" s="662"/>
      <c r="CR23" s="660" t="s">
        <v>286</v>
      </c>
      <c r="CS23" s="661"/>
      <c r="CT23" s="661"/>
      <c r="CU23" s="661"/>
      <c r="CV23" s="661"/>
      <c r="CW23" s="661"/>
      <c r="CX23" s="661"/>
      <c r="CY23" s="662"/>
      <c r="CZ23" s="660" t="s">
        <v>287</v>
      </c>
      <c r="DA23" s="661"/>
      <c r="DB23" s="661"/>
      <c r="DC23" s="662"/>
      <c r="DD23" s="660" t="s">
        <v>288</v>
      </c>
      <c r="DE23" s="661"/>
      <c r="DF23" s="661"/>
      <c r="DG23" s="661"/>
      <c r="DH23" s="661"/>
      <c r="DI23" s="661"/>
      <c r="DJ23" s="661"/>
      <c r="DK23" s="662"/>
      <c r="DL23" s="698" t="s">
        <v>289</v>
      </c>
      <c r="DM23" s="699"/>
      <c r="DN23" s="699"/>
      <c r="DO23" s="699"/>
      <c r="DP23" s="699"/>
      <c r="DQ23" s="699"/>
      <c r="DR23" s="699"/>
      <c r="DS23" s="699"/>
      <c r="DT23" s="699"/>
      <c r="DU23" s="699"/>
      <c r="DV23" s="700"/>
      <c r="DW23" s="660" t="s">
        <v>290</v>
      </c>
      <c r="DX23" s="661"/>
      <c r="DY23" s="661"/>
      <c r="DZ23" s="661"/>
      <c r="EA23" s="661"/>
      <c r="EB23" s="661"/>
      <c r="EC23" s="662"/>
    </row>
    <row r="24" spans="2:133" ht="11.25" customHeight="1" x14ac:dyDescent="0.2">
      <c r="B24" s="605" t="s">
        <v>291</v>
      </c>
      <c r="C24" s="606"/>
      <c r="D24" s="606"/>
      <c r="E24" s="606"/>
      <c r="F24" s="606"/>
      <c r="G24" s="606"/>
      <c r="H24" s="606"/>
      <c r="I24" s="606"/>
      <c r="J24" s="606"/>
      <c r="K24" s="606"/>
      <c r="L24" s="606"/>
      <c r="M24" s="606"/>
      <c r="N24" s="606"/>
      <c r="O24" s="606"/>
      <c r="P24" s="606"/>
      <c r="Q24" s="607"/>
      <c r="R24" s="608" t="s">
        <v>247</v>
      </c>
      <c r="S24" s="609"/>
      <c r="T24" s="609"/>
      <c r="U24" s="609"/>
      <c r="V24" s="609"/>
      <c r="W24" s="609"/>
      <c r="X24" s="609"/>
      <c r="Y24" s="610"/>
      <c r="Z24" s="646" t="s">
        <v>140</v>
      </c>
      <c r="AA24" s="646"/>
      <c r="AB24" s="646"/>
      <c r="AC24" s="646"/>
      <c r="AD24" s="647" t="s">
        <v>247</v>
      </c>
      <c r="AE24" s="647"/>
      <c r="AF24" s="647"/>
      <c r="AG24" s="647"/>
      <c r="AH24" s="647"/>
      <c r="AI24" s="647"/>
      <c r="AJ24" s="647"/>
      <c r="AK24" s="647"/>
      <c r="AL24" s="611" t="s">
        <v>247</v>
      </c>
      <c r="AM24" s="612"/>
      <c r="AN24" s="612"/>
      <c r="AO24" s="648"/>
      <c r="AP24" s="605" t="s">
        <v>292</v>
      </c>
      <c r="AQ24" s="685"/>
      <c r="AR24" s="685"/>
      <c r="AS24" s="685"/>
      <c r="AT24" s="685"/>
      <c r="AU24" s="685"/>
      <c r="AV24" s="685"/>
      <c r="AW24" s="685"/>
      <c r="AX24" s="685"/>
      <c r="AY24" s="685"/>
      <c r="AZ24" s="685"/>
      <c r="BA24" s="685"/>
      <c r="BB24" s="685"/>
      <c r="BC24" s="685"/>
      <c r="BD24" s="685"/>
      <c r="BE24" s="685"/>
      <c r="BF24" s="686"/>
      <c r="BG24" s="608" t="s">
        <v>131</v>
      </c>
      <c r="BH24" s="609"/>
      <c r="BI24" s="609"/>
      <c r="BJ24" s="609"/>
      <c r="BK24" s="609"/>
      <c r="BL24" s="609"/>
      <c r="BM24" s="609"/>
      <c r="BN24" s="610"/>
      <c r="BO24" s="646" t="s">
        <v>131</v>
      </c>
      <c r="BP24" s="646"/>
      <c r="BQ24" s="646"/>
      <c r="BR24" s="646"/>
      <c r="BS24" s="647" t="s">
        <v>140</v>
      </c>
      <c r="BT24" s="647"/>
      <c r="BU24" s="647"/>
      <c r="BV24" s="647"/>
      <c r="BW24" s="647"/>
      <c r="BX24" s="647"/>
      <c r="BY24" s="647"/>
      <c r="BZ24" s="647"/>
      <c r="CA24" s="647"/>
      <c r="CB24" s="687"/>
      <c r="CD24" s="666" t="s">
        <v>293</v>
      </c>
      <c r="CE24" s="667"/>
      <c r="CF24" s="667"/>
      <c r="CG24" s="667"/>
      <c r="CH24" s="667"/>
      <c r="CI24" s="667"/>
      <c r="CJ24" s="667"/>
      <c r="CK24" s="667"/>
      <c r="CL24" s="667"/>
      <c r="CM24" s="667"/>
      <c r="CN24" s="667"/>
      <c r="CO24" s="667"/>
      <c r="CP24" s="667"/>
      <c r="CQ24" s="668"/>
      <c r="CR24" s="663">
        <v>1295394</v>
      </c>
      <c r="CS24" s="664"/>
      <c r="CT24" s="664"/>
      <c r="CU24" s="664"/>
      <c r="CV24" s="664"/>
      <c r="CW24" s="664"/>
      <c r="CX24" s="664"/>
      <c r="CY24" s="689"/>
      <c r="CZ24" s="690">
        <v>36.9</v>
      </c>
      <c r="DA24" s="672"/>
      <c r="DB24" s="672"/>
      <c r="DC24" s="692"/>
      <c r="DD24" s="688">
        <v>1041280</v>
      </c>
      <c r="DE24" s="664"/>
      <c r="DF24" s="664"/>
      <c r="DG24" s="664"/>
      <c r="DH24" s="664"/>
      <c r="DI24" s="664"/>
      <c r="DJ24" s="664"/>
      <c r="DK24" s="689"/>
      <c r="DL24" s="688">
        <v>1038749</v>
      </c>
      <c r="DM24" s="664"/>
      <c r="DN24" s="664"/>
      <c r="DO24" s="664"/>
      <c r="DP24" s="664"/>
      <c r="DQ24" s="664"/>
      <c r="DR24" s="664"/>
      <c r="DS24" s="664"/>
      <c r="DT24" s="664"/>
      <c r="DU24" s="664"/>
      <c r="DV24" s="689"/>
      <c r="DW24" s="690">
        <v>52.5</v>
      </c>
      <c r="DX24" s="672"/>
      <c r="DY24" s="672"/>
      <c r="DZ24" s="672"/>
      <c r="EA24" s="672"/>
      <c r="EB24" s="672"/>
      <c r="EC24" s="691"/>
    </row>
    <row r="25" spans="2:133" ht="11.25" customHeight="1" x14ac:dyDescent="0.2">
      <c r="B25" s="605" t="s">
        <v>294</v>
      </c>
      <c r="C25" s="606"/>
      <c r="D25" s="606"/>
      <c r="E25" s="606"/>
      <c r="F25" s="606"/>
      <c r="G25" s="606"/>
      <c r="H25" s="606"/>
      <c r="I25" s="606"/>
      <c r="J25" s="606"/>
      <c r="K25" s="606"/>
      <c r="L25" s="606"/>
      <c r="M25" s="606"/>
      <c r="N25" s="606"/>
      <c r="O25" s="606"/>
      <c r="P25" s="606"/>
      <c r="Q25" s="607"/>
      <c r="R25" s="608">
        <v>2155437</v>
      </c>
      <c r="S25" s="609"/>
      <c r="T25" s="609"/>
      <c r="U25" s="609"/>
      <c r="V25" s="609"/>
      <c r="W25" s="609"/>
      <c r="X25" s="609"/>
      <c r="Y25" s="610"/>
      <c r="Z25" s="646">
        <v>58.5</v>
      </c>
      <c r="AA25" s="646"/>
      <c r="AB25" s="646"/>
      <c r="AC25" s="646"/>
      <c r="AD25" s="647">
        <v>1963706</v>
      </c>
      <c r="AE25" s="647"/>
      <c r="AF25" s="647"/>
      <c r="AG25" s="647"/>
      <c r="AH25" s="647"/>
      <c r="AI25" s="647"/>
      <c r="AJ25" s="647"/>
      <c r="AK25" s="647"/>
      <c r="AL25" s="611">
        <v>100</v>
      </c>
      <c r="AM25" s="612"/>
      <c r="AN25" s="612"/>
      <c r="AO25" s="648"/>
      <c r="AP25" s="605" t="s">
        <v>295</v>
      </c>
      <c r="AQ25" s="685"/>
      <c r="AR25" s="685"/>
      <c r="AS25" s="685"/>
      <c r="AT25" s="685"/>
      <c r="AU25" s="685"/>
      <c r="AV25" s="685"/>
      <c r="AW25" s="685"/>
      <c r="AX25" s="685"/>
      <c r="AY25" s="685"/>
      <c r="AZ25" s="685"/>
      <c r="BA25" s="685"/>
      <c r="BB25" s="685"/>
      <c r="BC25" s="685"/>
      <c r="BD25" s="685"/>
      <c r="BE25" s="685"/>
      <c r="BF25" s="686"/>
      <c r="BG25" s="608" t="s">
        <v>140</v>
      </c>
      <c r="BH25" s="609"/>
      <c r="BI25" s="609"/>
      <c r="BJ25" s="609"/>
      <c r="BK25" s="609"/>
      <c r="BL25" s="609"/>
      <c r="BM25" s="609"/>
      <c r="BN25" s="610"/>
      <c r="BO25" s="646" t="s">
        <v>131</v>
      </c>
      <c r="BP25" s="646"/>
      <c r="BQ25" s="646"/>
      <c r="BR25" s="646"/>
      <c r="BS25" s="647" t="s">
        <v>247</v>
      </c>
      <c r="BT25" s="647"/>
      <c r="BU25" s="647"/>
      <c r="BV25" s="647"/>
      <c r="BW25" s="647"/>
      <c r="BX25" s="647"/>
      <c r="BY25" s="647"/>
      <c r="BZ25" s="647"/>
      <c r="CA25" s="647"/>
      <c r="CB25" s="687"/>
      <c r="CD25" s="605" t="s">
        <v>296</v>
      </c>
      <c r="CE25" s="606"/>
      <c r="CF25" s="606"/>
      <c r="CG25" s="606"/>
      <c r="CH25" s="606"/>
      <c r="CI25" s="606"/>
      <c r="CJ25" s="606"/>
      <c r="CK25" s="606"/>
      <c r="CL25" s="606"/>
      <c r="CM25" s="606"/>
      <c r="CN25" s="606"/>
      <c r="CO25" s="606"/>
      <c r="CP25" s="606"/>
      <c r="CQ25" s="607"/>
      <c r="CR25" s="608">
        <v>606189</v>
      </c>
      <c r="CS25" s="621"/>
      <c r="CT25" s="621"/>
      <c r="CU25" s="621"/>
      <c r="CV25" s="621"/>
      <c r="CW25" s="621"/>
      <c r="CX25" s="621"/>
      <c r="CY25" s="622"/>
      <c r="CZ25" s="611">
        <v>17.3</v>
      </c>
      <c r="DA25" s="623"/>
      <c r="DB25" s="623"/>
      <c r="DC25" s="624"/>
      <c r="DD25" s="614">
        <v>576536</v>
      </c>
      <c r="DE25" s="621"/>
      <c r="DF25" s="621"/>
      <c r="DG25" s="621"/>
      <c r="DH25" s="621"/>
      <c r="DI25" s="621"/>
      <c r="DJ25" s="621"/>
      <c r="DK25" s="622"/>
      <c r="DL25" s="614">
        <v>574005</v>
      </c>
      <c r="DM25" s="621"/>
      <c r="DN25" s="621"/>
      <c r="DO25" s="621"/>
      <c r="DP25" s="621"/>
      <c r="DQ25" s="621"/>
      <c r="DR25" s="621"/>
      <c r="DS25" s="621"/>
      <c r="DT25" s="621"/>
      <c r="DU25" s="621"/>
      <c r="DV25" s="622"/>
      <c r="DW25" s="611">
        <v>29</v>
      </c>
      <c r="DX25" s="623"/>
      <c r="DY25" s="623"/>
      <c r="DZ25" s="623"/>
      <c r="EA25" s="623"/>
      <c r="EB25" s="623"/>
      <c r="EC25" s="635"/>
    </row>
    <row r="26" spans="2:133" ht="11.25" customHeight="1" x14ac:dyDescent="0.2">
      <c r="B26" s="605" t="s">
        <v>297</v>
      </c>
      <c r="C26" s="606"/>
      <c r="D26" s="606"/>
      <c r="E26" s="606"/>
      <c r="F26" s="606"/>
      <c r="G26" s="606"/>
      <c r="H26" s="606"/>
      <c r="I26" s="606"/>
      <c r="J26" s="606"/>
      <c r="K26" s="606"/>
      <c r="L26" s="606"/>
      <c r="M26" s="606"/>
      <c r="N26" s="606"/>
      <c r="O26" s="606"/>
      <c r="P26" s="606"/>
      <c r="Q26" s="607"/>
      <c r="R26" s="608" t="s">
        <v>140</v>
      </c>
      <c r="S26" s="609"/>
      <c r="T26" s="609"/>
      <c r="U26" s="609"/>
      <c r="V26" s="609"/>
      <c r="W26" s="609"/>
      <c r="X26" s="609"/>
      <c r="Y26" s="610"/>
      <c r="Z26" s="646" t="s">
        <v>131</v>
      </c>
      <c r="AA26" s="646"/>
      <c r="AB26" s="646"/>
      <c r="AC26" s="646"/>
      <c r="AD26" s="647" t="s">
        <v>140</v>
      </c>
      <c r="AE26" s="647"/>
      <c r="AF26" s="647"/>
      <c r="AG26" s="647"/>
      <c r="AH26" s="647"/>
      <c r="AI26" s="647"/>
      <c r="AJ26" s="647"/>
      <c r="AK26" s="647"/>
      <c r="AL26" s="611" t="s">
        <v>247</v>
      </c>
      <c r="AM26" s="612"/>
      <c r="AN26" s="612"/>
      <c r="AO26" s="648"/>
      <c r="AP26" s="605" t="s">
        <v>298</v>
      </c>
      <c r="AQ26" s="685"/>
      <c r="AR26" s="685"/>
      <c r="AS26" s="685"/>
      <c r="AT26" s="685"/>
      <c r="AU26" s="685"/>
      <c r="AV26" s="685"/>
      <c r="AW26" s="685"/>
      <c r="AX26" s="685"/>
      <c r="AY26" s="685"/>
      <c r="AZ26" s="685"/>
      <c r="BA26" s="685"/>
      <c r="BB26" s="685"/>
      <c r="BC26" s="685"/>
      <c r="BD26" s="685"/>
      <c r="BE26" s="685"/>
      <c r="BF26" s="686"/>
      <c r="BG26" s="608" t="s">
        <v>140</v>
      </c>
      <c r="BH26" s="609"/>
      <c r="BI26" s="609"/>
      <c r="BJ26" s="609"/>
      <c r="BK26" s="609"/>
      <c r="BL26" s="609"/>
      <c r="BM26" s="609"/>
      <c r="BN26" s="610"/>
      <c r="BO26" s="646" t="s">
        <v>140</v>
      </c>
      <c r="BP26" s="646"/>
      <c r="BQ26" s="646"/>
      <c r="BR26" s="646"/>
      <c r="BS26" s="647" t="s">
        <v>140</v>
      </c>
      <c r="BT26" s="647"/>
      <c r="BU26" s="647"/>
      <c r="BV26" s="647"/>
      <c r="BW26" s="647"/>
      <c r="BX26" s="647"/>
      <c r="BY26" s="647"/>
      <c r="BZ26" s="647"/>
      <c r="CA26" s="647"/>
      <c r="CB26" s="687"/>
      <c r="CD26" s="605" t="s">
        <v>299</v>
      </c>
      <c r="CE26" s="606"/>
      <c r="CF26" s="606"/>
      <c r="CG26" s="606"/>
      <c r="CH26" s="606"/>
      <c r="CI26" s="606"/>
      <c r="CJ26" s="606"/>
      <c r="CK26" s="606"/>
      <c r="CL26" s="606"/>
      <c r="CM26" s="606"/>
      <c r="CN26" s="606"/>
      <c r="CO26" s="606"/>
      <c r="CP26" s="606"/>
      <c r="CQ26" s="607"/>
      <c r="CR26" s="608">
        <v>352376</v>
      </c>
      <c r="CS26" s="609"/>
      <c r="CT26" s="609"/>
      <c r="CU26" s="609"/>
      <c r="CV26" s="609"/>
      <c r="CW26" s="609"/>
      <c r="CX26" s="609"/>
      <c r="CY26" s="610"/>
      <c r="CZ26" s="611">
        <v>10</v>
      </c>
      <c r="DA26" s="623"/>
      <c r="DB26" s="623"/>
      <c r="DC26" s="624"/>
      <c r="DD26" s="614">
        <v>339639</v>
      </c>
      <c r="DE26" s="609"/>
      <c r="DF26" s="609"/>
      <c r="DG26" s="609"/>
      <c r="DH26" s="609"/>
      <c r="DI26" s="609"/>
      <c r="DJ26" s="609"/>
      <c r="DK26" s="610"/>
      <c r="DL26" s="614" t="s">
        <v>140</v>
      </c>
      <c r="DM26" s="609"/>
      <c r="DN26" s="609"/>
      <c r="DO26" s="609"/>
      <c r="DP26" s="609"/>
      <c r="DQ26" s="609"/>
      <c r="DR26" s="609"/>
      <c r="DS26" s="609"/>
      <c r="DT26" s="609"/>
      <c r="DU26" s="609"/>
      <c r="DV26" s="610"/>
      <c r="DW26" s="611" t="s">
        <v>131</v>
      </c>
      <c r="DX26" s="623"/>
      <c r="DY26" s="623"/>
      <c r="DZ26" s="623"/>
      <c r="EA26" s="623"/>
      <c r="EB26" s="623"/>
      <c r="EC26" s="635"/>
    </row>
    <row r="27" spans="2:133" ht="11.25" customHeight="1" x14ac:dyDescent="0.2">
      <c r="B27" s="605" t="s">
        <v>300</v>
      </c>
      <c r="C27" s="606"/>
      <c r="D27" s="606"/>
      <c r="E27" s="606"/>
      <c r="F27" s="606"/>
      <c r="G27" s="606"/>
      <c r="H27" s="606"/>
      <c r="I27" s="606"/>
      <c r="J27" s="606"/>
      <c r="K27" s="606"/>
      <c r="L27" s="606"/>
      <c r="M27" s="606"/>
      <c r="N27" s="606"/>
      <c r="O27" s="606"/>
      <c r="P27" s="606"/>
      <c r="Q27" s="607"/>
      <c r="R27" s="608">
        <v>1804</v>
      </c>
      <c r="S27" s="609"/>
      <c r="T27" s="609"/>
      <c r="U27" s="609"/>
      <c r="V27" s="609"/>
      <c r="W27" s="609"/>
      <c r="X27" s="609"/>
      <c r="Y27" s="610"/>
      <c r="Z27" s="646">
        <v>0</v>
      </c>
      <c r="AA27" s="646"/>
      <c r="AB27" s="646"/>
      <c r="AC27" s="646"/>
      <c r="AD27" s="647" t="s">
        <v>131</v>
      </c>
      <c r="AE27" s="647"/>
      <c r="AF27" s="647"/>
      <c r="AG27" s="647"/>
      <c r="AH27" s="647"/>
      <c r="AI27" s="647"/>
      <c r="AJ27" s="647"/>
      <c r="AK27" s="647"/>
      <c r="AL27" s="611" t="s">
        <v>247</v>
      </c>
      <c r="AM27" s="612"/>
      <c r="AN27" s="612"/>
      <c r="AO27" s="648"/>
      <c r="AP27" s="605" t="s">
        <v>301</v>
      </c>
      <c r="AQ27" s="606"/>
      <c r="AR27" s="606"/>
      <c r="AS27" s="606"/>
      <c r="AT27" s="606"/>
      <c r="AU27" s="606"/>
      <c r="AV27" s="606"/>
      <c r="AW27" s="606"/>
      <c r="AX27" s="606"/>
      <c r="AY27" s="606"/>
      <c r="AZ27" s="606"/>
      <c r="BA27" s="606"/>
      <c r="BB27" s="606"/>
      <c r="BC27" s="606"/>
      <c r="BD27" s="606"/>
      <c r="BE27" s="606"/>
      <c r="BF27" s="607"/>
      <c r="BG27" s="608">
        <v>183314</v>
      </c>
      <c r="BH27" s="609"/>
      <c r="BI27" s="609"/>
      <c r="BJ27" s="609"/>
      <c r="BK27" s="609"/>
      <c r="BL27" s="609"/>
      <c r="BM27" s="609"/>
      <c r="BN27" s="610"/>
      <c r="BO27" s="646">
        <v>100</v>
      </c>
      <c r="BP27" s="646"/>
      <c r="BQ27" s="646"/>
      <c r="BR27" s="646"/>
      <c r="BS27" s="647">
        <v>1693</v>
      </c>
      <c r="BT27" s="647"/>
      <c r="BU27" s="647"/>
      <c r="BV27" s="647"/>
      <c r="BW27" s="647"/>
      <c r="BX27" s="647"/>
      <c r="BY27" s="647"/>
      <c r="BZ27" s="647"/>
      <c r="CA27" s="647"/>
      <c r="CB27" s="687"/>
      <c r="CD27" s="605" t="s">
        <v>302</v>
      </c>
      <c r="CE27" s="606"/>
      <c r="CF27" s="606"/>
      <c r="CG27" s="606"/>
      <c r="CH27" s="606"/>
      <c r="CI27" s="606"/>
      <c r="CJ27" s="606"/>
      <c r="CK27" s="606"/>
      <c r="CL27" s="606"/>
      <c r="CM27" s="606"/>
      <c r="CN27" s="606"/>
      <c r="CO27" s="606"/>
      <c r="CP27" s="606"/>
      <c r="CQ27" s="607"/>
      <c r="CR27" s="608">
        <v>282422</v>
      </c>
      <c r="CS27" s="621"/>
      <c r="CT27" s="621"/>
      <c r="CU27" s="621"/>
      <c r="CV27" s="621"/>
      <c r="CW27" s="621"/>
      <c r="CX27" s="621"/>
      <c r="CY27" s="622"/>
      <c r="CZ27" s="611">
        <v>8</v>
      </c>
      <c r="DA27" s="623"/>
      <c r="DB27" s="623"/>
      <c r="DC27" s="624"/>
      <c r="DD27" s="614">
        <v>69371</v>
      </c>
      <c r="DE27" s="621"/>
      <c r="DF27" s="621"/>
      <c r="DG27" s="621"/>
      <c r="DH27" s="621"/>
      <c r="DI27" s="621"/>
      <c r="DJ27" s="621"/>
      <c r="DK27" s="622"/>
      <c r="DL27" s="614">
        <v>69371</v>
      </c>
      <c r="DM27" s="621"/>
      <c r="DN27" s="621"/>
      <c r="DO27" s="621"/>
      <c r="DP27" s="621"/>
      <c r="DQ27" s="621"/>
      <c r="DR27" s="621"/>
      <c r="DS27" s="621"/>
      <c r="DT27" s="621"/>
      <c r="DU27" s="621"/>
      <c r="DV27" s="622"/>
      <c r="DW27" s="611">
        <v>3.5</v>
      </c>
      <c r="DX27" s="623"/>
      <c r="DY27" s="623"/>
      <c r="DZ27" s="623"/>
      <c r="EA27" s="623"/>
      <c r="EB27" s="623"/>
      <c r="EC27" s="635"/>
    </row>
    <row r="28" spans="2:133" ht="11.25" customHeight="1" x14ac:dyDescent="0.2">
      <c r="B28" s="605" t="s">
        <v>303</v>
      </c>
      <c r="C28" s="606"/>
      <c r="D28" s="606"/>
      <c r="E28" s="606"/>
      <c r="F28" s="606"/>
      <c r="G28" s="606"/>
      <c r="H28" s="606"/>
      <c r="I28" s="606"/>
      <c r="J28" s="606"/>
      <c r="K28" s="606"/>
      <c r="L28" s="606"/>
      <c r="M28" s="606"/>
      <c r="N28" s="606"/>
      <c r="O28" s="606"/>
      <c r="P28" s="606"/>
      <c r="Q28" s="607"/>
      <c r="R28" s="608">
        <v>37338</v>
      </c>
      <c r="S28" s="609"/>
      <c r="T28" s="609"/>
      <c r="U28" s="609"/>
      <c r="V28" s="609"/>
      <c r="W28" s="609"/>
      <c r="X28" s="609"/>
      <c r="Y28" s="610"/>
      <c r="Z28" s="646">
        <v>1</v>
      </c>
      <c r="AA28" s="646"/>
      <c r="AB28" s="646"/>
      <c r="AC28" s="646"/>
      <c r="AD28" s="647" t="s">
        <v>247</v>
      </c>
      <c r="AE28" s="647"/>
      <c r="AF28" s="647"/>
      <c r="AG28" s="647"/>
      <c r="AH28" s="647"/>
      <c r="AI28" s="647"/>
      <c r="AJ28" s="647"/>
      <c r="AK28" s="647"/>
      <c r="AL28" s="611" t="s">
        <v>247</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304</v>
      </c>
      <c r="CE28" s="606"/>
      <c r="CF28" s="606"/>
      <c r="CG28" s="606"/>
      <c r="CH28" s="606"/>
      <c r="CI28" s="606"/>
      <c r="CJ28" s="606"/>
      <c r="CK28" s="606"/>
      <c r="CL28" s="606"/>
      <c r="CM28" s="606"/>
      <c r="CN28" s="606"/>
      <c r="CO28" s="606"/>
      <c r="CP28" s="606"/>
      <c r="CQ28" s="607"/>
      <c r="CR28" s="608">
        <v>406783</v>
      </c>
      <c r="CS28" s="609"/>
      <c r="CT28" s="609"/>
      <c r="CU28" s="609"/>
      <c r="CV28" s="609"/>
      <c r="CW28" s="609"/>
      <c r="CX28" s="609"/>
      <c r="CY28" s="610"/>
      <c r="CZ28" s="611">
        <v>11.6</v>
      </c>
      <c r="DA28" s="623"/>
      <c r="DB28" s="623"/>
      <c r="DC28" s="624"/>
      <c r="DD28" s="614">
        <v>395373</v>
      </c>
      <c r="DE28" s="609"/>
      <c r="DF28" s="609"/>
      <c r="DG28" s="609"/>
      <c r="DH28" s="609"/>
      <c r="DI28" s="609"/>
      <c r="DJ28" s="609"/>
      <c r="DK28" s="610"/>
      <c r="DL28" s="614">
        <v>395373</v>
      </c>
      <c r="DM28" s="609"/>
      <c r="DN28" s="609"/>
      <c r="DO28" s="609"/>
      <c r="DP28" s="609"/>
      <c r="DQ28" s="609"/>
      <c r="DR28" s="609"/>
      <c r="DS28" s="609"/>
      <c r="DT28" s="609"/>
      <c r="DU28" s="609"/>
      <c r="DV28" s="610"/>
      <c r="DW28" s="611">
        <v>20</v>
      </c>
      <c r="DX28" s="623"/>
      <c r="DY28" s="623"/>
      <c r="DZ28" s="623"/>
      <c r="EA28" s="623"/>
      <c r="EB28" s="623"/>
      <c r="EC28" s="635"/>
    </row>
    <row r="29" spans="2:133" ht="11.25" customHeight="1" x14ac:dyDescent="0.2">
      <c r="B29" s="605" t="s">
        <v>305</v>
      </c>
      <c r="C29" s="606"/>
      <c r="D29" s="606"/>
      <c r="E29" s="606"/>
      <c r="F29" s="606"/>
      <c r="G29" s="606"/>
      <c r="H29" s="606"/>
      <c r="I29" s="606"/>
      <c r="J29" s="606"/>
      <c r="K29" s="606"/>
      <c r="L29" s="606"/>
      <c r="M29" s="606"/>
      <c r="N29" s="606"/>
      <c r="O29" s="606"/>
      <c r="P29" s="606"/>
      <c r="Q29" s="607"/>
      <c r="R29" s="608">
        <v>3329</v>
      </c>
      <c r="S29" s="609"/>
      <c r="T29" s="609"/>
      <c r="U29" s="609"/>
      <c r="V29" s="609"/>
      <c r="W29" s="609"/>
      <c r="X29" s="609"/>
      <c r="Y29" s="610"/>
      <c r="Z29" s="646">
        <v>0.1</v>
      </c>
      <c r="AA29" s="646"/>
      <c r="AB29" s="646"/>
      <c r="AC29" s="646"/>
      <c r="AD29" s="647" t="s">
        <v>140</v>
      </c>
      <c r="AE29" s="647"/>
      <c r="AF29" s="647"/>
      <c r="AG29" s="647"/>
      <c r="AH29" s="647"/>
      <c r="AI29" s="647"/>
      <c r="AJ29" s="647"/>
      <c r="AK29" s="647"/>
      <c r="AL29" s="611" t="s">
        <v>131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306</v>
      </c>
      <c r="CE29" s="628"/>
      <c r="CF29" s="605" t="s">
        <v>307</v>
      </c>
      <c r="CG29" s="606"/>
      <c r="CH29" s="606"/>
      <c r="CI29" s="606"/>
      <c r="CJ29" s="606"/>
      <c r="CK29" s="606"/>
      <c r="CL29" s="606"/>
      <c r="CM29" s="606"/>
      <c r="CN29" s="606"/>
      <c r="CO29" s="606"/>
      <c r="CP29" s="606"/>
      <c r="CQ29" s="607"/>
      <c r="CR29" s="608">
        <v>406221</v>
      </c>
      <c r="CS29" s="621"/>
      <c r="CT29" s="621"/>
      <c r="CU29" s="621"/>
      <c r="CV29" s="621"/>
      <c r="CW29" s="621"/>
      <c r="CX29" s="621"/>
      <c r="CY29" s="622"/>
      <c r="CZ29" s="611">
        <v>11.6</v>
      </c>
      <c r="DA29" s="623"/>
      <c r="DB29" s="623"/>
      <c r="DC29" s="624"/>
      <c r="DD29" s="614">
        <v>394811</v>
      </c>
      <c r="DE29" s="621"/>
      <c r="DF29" s="621"/>
      <c r="DG29" s="621"/>
      <c r="DH29" s="621"/>
      <c r="DI29" s="621"/>
      <c r="DJ29" s="621"/>
      <c r="DK29" s="622"/>
      <c r="DL29" s="614">
        <v>394811</v>
      </c>
      <c r="DM29" s="621"/>
      <c r="DN29" s="621"/>
      <c r="DO29" s="621"/>
      <c r="DP29" s="621"/>
      <c r="DQ29" s="621"/>
      <c r="DR29" s="621"/>
      <c r="DS29" s="621"/>
      <c r="DT29" s="621"/>
      <c r="DU29" s="621"/>
      <c r="DV29" s="622"/>
      <c r="DW29" s="611">
        <v>19.899999999999999</v>
      </c>
      <c r="DX29" s="623"/>
      <c r="DY29" s="623"/>
      <c r="DZ29" s="623"/>
      <c r="EA29" s="623"/>
      <c r="EB29" s="623"/>
      <c r="EC29" s="635"/>
    </row>
    <row r="30" spans="2:133" ht="11.25" customHeight="1" x14ac:dyDescent="0.2">
      <c r="B30" s="605" t="s">
        <v>308</v>
      </c>
      <c r="C30" s="606"/>
      <c r="D30" s="606"/>
      <c r="E30" s="606"/>
      <c r="F30" s="606"/>
      <c r="G30" s="606"/>
      <c r="H30" s="606"/>
      <c r="I30" s="606"/>
      <c r="J30" s="606"/>
      <c r="K30" s="606"/>
      <c r="L30" s="606"/>
      <c r="M30" s="606"/>
      <c r="N30" s="606"/>
      <c r="O30" s="606"/>
      <c r="P30" s="606"/>
      <c r="Q30" s="607"/>
      <c r="R30" s="608">
        <v>411117</v>
      </c>
      <c r="S30" s="609"/>
      <c r="T30" s="609"/>
      <c r="U30" s="609"/>
      <c r="V30" s="609"/>
      <c r="W30" s="609"/>
      <c r="X30" s="609"/>
      <c r="Y30" s="610"/>
      <c r="Z30" s="646">
        <v>11.2</v>
      </c>
      <c r="AA30" s="646"/>
      <c r="AB30" s="646"/>
      <c r="AC30" s="646"/>
      <c r="AD30" s="647" t="s">
        <v>140</v>
      </c>
      <c r="AE30" s="647"/>
      <c r="AF30" s="647"/>
      <c r="AG30" s="647"/>
      <c r="AH30" s="647"/>
      <c r="AI30" s="647"/>
      <c r="AJ30" s="647"/>
      <c r="AK30" s="647"/>
      <c r="AL30" s="611" t="s">
        <v>140</v>
      </c>
      <c r="AM30" s="612"/>
      <c r="AN30" s="612"/>
      <c r="AO30" s="648"/>
      <c r="AP30" s="660" t="s">
        <v>224</v>
      </c>
      <c r="AQ30" s="661"/>
      <c r="AR30" s="661"/>
      <c r="AS30" s="661"/>
      <c r="AT30" s="661"/>
      <c r="AU30" s="661"/>
      <c r="AV30" s="661"/>
      <c r="AW30" s="661"/>
      <c r="AX30" s="661"/>
      <c r="AY30" s="661"/>
      <c r="AZ30" s="661"/>
      <c r="BA30" s="661"/>
      <c r="BB30" s="661"/>
      <c r="BC30" s="661"/>
      <c r="BD30" s="661"/>
      <c r="BE30" s="661"/>
      <c r="BF30" s="662"/>
      <c r="BG30" s="660" t="s">
        <v>309</v>
      </c>
      <c r="BH30" s="678"/>
      <c r="BI30" s="678"/>
      <c r="BJ30" s="678"/>
      <c r="BK30" s="678"/>
      <c r="BL30" s="678"/>
      <c r="BM30" s="678"/>
      <c r="BN30" s="678"/>
      <c r="BO30" s="678"/>
      <c r="BP30" s="678"/>
      <c r="BQ30" s="679"/>
      <c r="BR30" s="660" t="s">
        <v>310</v>
      </c>
      <c r="BS30" s="678"/>
      <c r="BT30" s="678"/>
      <c r="BU30" s="678"/>
      <c r="BV30" s="678"/>
      <c r="BW30" s="678"/>
      <c r="BX30" s="678"/>
      <c r="BY30" s="678"/>
      <c r="BZ30" s="678"/>
      <c r="CA30" s="678"/>
      <c r="CB30" s="679"/>
      <c r="CD30" s="629"/>
      <c r="CE30" s="630"/>
      <c r="CF30" s="605" t="s">
        <v>311</v>
      </c>
      <c r="CG30" s="606"/>
      <c r="CH30" s="606"/>
      <c r="CI30" s="606"/>
      <c r="CJ30" s="606"/>
      <c r="CK30" s="606"/>
      <c r="CL30" s="606"/>
      <c r="CM30" s="606"/>
      <c r="CN30" s="606"/>
      <c r="CO30" s="606"/>
      <c r="CP30" s="606"/>
      <c r="CQ30" s="607"/>
      <c r="CR30" s="608">
        <v>395359</v>
      </c>
      <c r="CS30" s="609"/>
      <c r="CT30" s="609"/>
      <c r="CU30" s="609"/>
      <c r="CV30" s="609"/>
      <c r="CW30" s="609"/>
      <c r="CX30" s="609"/>
      <c r="CY30" s="610"/>
      <c r="CZ30" s="611">
        <v>11.3</v>
      </c>
      <c r="DA30" s="623"/>
      <c r="DB30" s="623"/>
      <c r="DC30" s="624"/>
      <c r="DD30" s="614">
        <v>389102</v>
      </c>
      <c r="DE30" s="609"/>
      <c r="DF30" s="609"/>
      <c r="DG30" s="609"/>
      <c r="DH30" s="609"/>
      <c r="DI30" s="609"/>
      <c r="DJ30" s="609"/>
      <c r="DK30" s="610"/>
      <c r="DL30" s="614">
        <v>389102</v>
      </c>
      <c r="DM30" s="609"/>
      <c r="DN30" s="609"/>
      <c r="DO30" s="609"/>
      <c r="DP30" s="609"/>
      <c r="DQ30" s="609"/>
      <c r="DR30" s="609"/>
      <c r="DS30" s="609"/>
      <c r="DT30" s="609"/>
      <c r="DU30" s="609"/>
      <c r="DV30" s="610"/>
      <c r="DW30" s="611">
        <v>19.7</v>
      </c>
      <c r="DX30" s="623"/>
      <c r="DY30" s="623"/>
      <c r="DZ30" s="623"/>
      <c r="EA30" s="623"/>
      <c r="EB30" s="623"/>
      <c r="EC30" s="635"/>
    </row>
    <row r="31" spans="2:133" ht="11.25" customHeight="1" x14ac:dyDescent="0.2">
      <c r="B31" s="675" t="s">
        <v>312</v>
      </c>
      <c r="C31" s="676"/>
      <c r="D31" s="676"/>
      <c r="E31" s="676"/>
      <c r="F31" s="676"/>
      <c r="G31" s="676"/>
      <c r="H31" s="676"/>
      <c r="I31" s="676"/>
      <c r="J31" s="676"/>
      <c r="K31" s="676"/>
      <c r="L31" s="676"/>
      <c r="M31" s="676"/>
      <c r="N31" s="676"/>
      <c r="O31" s="676"/>
      <c r="P31" s="676"/>
      <c r="Q31" s="677"/>
      <c r="R31" s="608" t="s">
        <v>247</v>
      </c>
      <c r="S31" s="609"/>
      <c r="T31" s="609"/>
      <c r="U31" s="609"/>
      <c r="V31" s="609"/>
      <c r="W31" s="609"/>
      <c r="X31" s="609"/>
      <c r="Y31" s="610"/>
      <c r="Z31" s="646" t="s">
        <v>140</v>
      </c>
      <c r="AA31" s="646"/>
      <c r="AB31" s="646"/>
      <c r="AC31" s="646"/>
      <c r="AD31" s="647" t="s">
        <v>247</v>
      </c>
      <c r="AE31" s="647"/>
      <c r="AF31" s="647"/>
      <c r="AG31" s="647"/>
      <c r="AH31" s="647"/>
      <c r="AI31" s="647"/>
      <c r="AJ31" s="647"/>
      <c r="AK31" s="647"/>
      <c r="AL31" s="611" t="s">
        <v>131</v>
      </c>
      <c r="AM31" s="612"/>
      <c r="AN31" s="612"/>
      <c r="AO31" s="648"/>
      <c r="AP31" s="680" t="s">
        <v>313</v>
      </c>
      <c r="AQ31" s="681"/>
      <c r="AR31" s="681"/>
      <c r="AS31" s="681"/>
      <c r="AT31" s="682" t="s">
        <v>314</v>
      </c>
      <c r="AU31" s="212"/>
      <c r="AV31" s="212"/>
      <c r="AW31" s="212"/>
      <c r="AX31" s="666" t="s">
        <v>190</v>
      </c>
      <c r="AY31" s="667"/>
      <c r="AZ31" s="667"/>
      <c r="BA31" s="667"/>
      <c r="BB31" s="667"/>
      <c r="BC31" s="667"/>
      <c r="BD31" s="667"/>
      <c r="BE31" s="667"/>
      <c r="BF31" s="668"/>
      <c r="BG31" s="670">
        <v>98.8</v>
      </c>
      <c r="BH31" s="671"/>
      <c r="BI31" s="671"/>
      <c r="BJ31" s="671"/>
      <c r="BK31" s="671"/>
      <c r="BL31" s="671"/>
      <c r="BM31" s="672">
        <v>94</v>
      </c>
      <c r="BN31" s="671"/>
      <c r="BO31" s="671"/>
      <c r="BP31" s="671"/>
      <c r="BQ31" s="673"/>
      <c r="BR31" s="670">
        <v>98.2</v>
      </c>
      <c r="BS31" s="671"/>
      <c r="BT31" s="671"/>
      <c r="BU31" s="671"/>
      <c r="BV31" s="671"/>
      <c r="BW31" s="671"/>
      <c r="BX31" s="672">
        <v>93.4</v>
      </c>
      <c r="BY31" s="671"/>
      <c r="BZ31" s="671"/>
      <c r="CA31" s="671"/>
      <c r="CB31" s="673"/>
      <c r="CD31" s="629"/>
      <c r="CE31" s="630"/>
      <c r="CF31" s="605" t="s">
        <v>315</v>
      </c>
      <c r="CG31" s="606"/>
      <c r="CH31" s="606"/>
      <c r="CI31" s="606"/>
      <c r="CJ31" s="606"/>
      <c r="CK31" s="606"/>
      <c r="CL31" s="606"/>
      <c r="CM31" s="606"/>
      <c r="CN31" s="606"/>
      <c r="CO31" s="606"/>
      <c r="CP31" s="606"/>
      <c r="CQ31" s="607"/>
      <c r="CR31" s="608">
        <v>10862</v>
      </c>
      <c r="CS31" s="621"/>
      <c r="CT31" s="621"/>
      <c r="CU31" s="621"/>
      <c r="CV31" s="621"/>
      <c r="CW31" s="621"/>
      <c r="CX31" s="621"/>
      <c r="CY31" s="622"/>
      <c r="CZ31" s="611">
        <v>0.3</v>
      </c>
      <c r="DA31" s="623"/>
      <c r="DB31" s="623"/>
      <c r="DC31" s="624"/>
      <c r="DD31" s="614">
        <v>5709</v>
      </c>
      <c r="DE31" s="621"/>
      <c r="DF31" s="621"/>
      <c r="DG31" s="621"/>
      <c r="DH31" s="621"/>
      <c r="DI31" s="621"/>
      <c r="DJ31" s="621"/>
      <c r="DK31" s="622"/>
      <c r="DL31" s="614">
        <v>5709</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316</v>
      </c>
      <c r="C32" s="606"/>
      <c r="D32" s="606"/>
      <c r="E32" s="606"/>
      <c r="F32" s="606"/>
      <c r="G32" s="606"/>
      <c r="H32" s="606"/>
      <c r="I32" s="606"/>
      <c r="J32" s="606"/>
      <c r="K32" s="606"/>
      <c r="L32" s="606"/>
      <c r="M32" s="606"/>
      <c r="N32" s="606"/>
      <c r="O32" s="606"/>
      <c r="P32" s="606"/>
      <c r="Q32" s="607"/>
      <c r="R32" s="608">
        <v>221989</v>
      </c>
      <c r="S32" s="609"/>
      <c r="T32" s="609"/>
      <c r="U32" s="609"/>
      <c r="V32" s="609"/>
      <c r="W32" s="609"/>
      <c r="X32" s="609"/>
      <c r="Y32" s="610"/>
      <c r="Z32" s="646">
        <v>6</v>
      </c>
      <c r="AA32" s="646"/>
      <c r="AB32" s="646"/>
      <c r="AC32" s="646"/>
      <c r="AD32" s="647" t="s">
        <v>247</v>
      </c>
      <c r="AE32" s="647"/>
      <c r="AF32" s="647"/>
      <c r="AG32" s="647"/>
      <c r="AH32" s="647"/>
      <c r="AI32" s="647"/>
      <c r="AJ32" s="647"/>
      <c r="AK32" s="647"/>
      <c r="AL32" s="611" t="s">
        <v>140</v>
      </c>
      <c r="AM32" s="612"/>
      <c r="AN32" s="612"/>
      <c r="AO32" s="648"/>
      <c r="AP32" s="649"/>
      <c r="AQ32" s="650"/>
      <c r="AR32" s="650"/>
      <c r="AS32" s="650"/>
      <c r="AT32" s="683"/>
      <c r="AU32" s="208" t="s">
        <v>317</v>
      </c>
      <c r="AX32" s="605" t="s">
        <v>318</v>
      </c>
      <c r="AY32" s="606"/>
      <c r="AZ32" s="606"/>
      <c r="BA32" s="606"/>
      <c r="BB32" s="606"/>
      <c r="BC32" s="606"/>
      <c r="BD32" s="606"/>
      <c r="BE32" s="606"/>
      <c r="BF32" s="607"/>
      <c r="BG32" s="674">
        <v>99.4</v>
      </c>
      <c r="BH32" s="621"/>
      <c r="BI32" s="621"/>
      <c r="BJ32" s="621"/>
      <c r="BK32" s="621"/>
      <c r="BL32" s="621"/>
      <c r="BM32" s="612">
        <v>96.2</v>
      </c>
      <c r="BN32" s="621"/>
      <c r="BO32" s="621"/>
      <c r="BP32" s="621"/>
      <c r="BQ32" s="644"/>
      <c r="BR32" s="674">
        <v>98.3</v>
      </c>
      <c r="BS32" s="621"/>
      <c r="BT32" s="621"/>
      <c r="BU32" s="621"/>
      <c r="BV32" s="621"/>
      <c r="BW32" s="621"/>
      <c r="BX32" s="612">
        <v>94.9</v>
      </c>
      <c r="BY32" s="621"/>
      <c r="BZ32" s="621"/>
      <c r="CA32" s="621"/>
      <c r="CB32" s="644"/>
      <c r="CD32" s="631"/>
      <c r="CE32" s="632"/>
      <c r="CF32" s="605" t="s">
        <v>319</v>
      </c>
      <c r="CG32" s="606"/>
      <c r="CH32" s="606"/>
      <c r="CI32" s="606"/>
      <c r="CJ32" s="606"/>
      <c r="CK32" s="606"/>
      <c r="CL32" s="606"/>
      <c r="CM32" s="606"/>
      <c r="CN32" s="606"/>
      <c r="CO32" s="606"/>
      <c r="CP32" s="606"/>
      <c r="CQ32" s="607"/>
      <c r="CR32" s="608">
        <v>562</v>
      </c>
      <c r="CS32" s="609"/>
      <c r="CT32" s="609"/>
      <c r="CU32" s="609"/>
      <c r="CV32" s="609"/>
      <c r="CW32" s="609"/>
      <c r="CX32" s="609"/>
      <c r="CY32" s="610"/>
      <c r="CZ32" s="611">
        <v>0</v>
      </c>
      <c r="DA32" s="623"/>
      <c r="DB32" s="623"/>
      <c r="DC32" s="624"/>
      <c r="DD32" s="614">
        <v>562</v>
      </c>
      <c r="DE32" s="609"/>
      <c r="DF32" s="609"/>
      <c r="DG32" s="609"/>
      <c r="DH32" s="609"/>
      <c r="DI32" s="609"/>
      <c r="DJ32" s="609"/>
      <c r="DK32" s="610"/>
      <c r="DL32" s="614">
        <v>562</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320</v>
      </c>
      <c r="C33" s="606"/>
      <c r="D33" s="606"/>
      <c r="E33" s="606"/>
      <c r="F33" s="606"/>
      <c r="G33" s="606"/>
      <c r="H33" s="606"/>
      <c r="I33" s="606"/>
      <c r="J33" s="606"/>
      <c r="K33" s="606"/>
      <c r="L33" s="606"/>
      <c r="M33" s="606"/>
      <c r="N33" s="606"/>
      <c r="O33" s="606"/>
      <c r="P33" s="606"/>
      <c r="Q33" s="607"/>
      <c r="R33" s="608">
        <v>5683</v>
      </c>
      <c r="S33" s="609"/>
      <c r="T33" s="609"/>
      <c r="U33" s="609"/>
      <c r="V33" s="609"/>
      <c r="W33" s="609"/>
      <c r="X33" s="609"/>
      <c r="Y33" s="610"/>
      <c r="Z33" s="646">
        <v>0.2</v>
      </c>
      <c r="AA33" s="646"/>
      <c r="AB33" s="646"/>
      <c r="AC33" s="646"/>
      <c r="AD33" s="647" t="s">
        <v>131</v>
      </c>
      <c r="AE33" s="647"/>
      <c r="AF33" s="647"/>
      <c r="AG33" s="647"/>
      <c r="AH33" s="647"/>
      <c r="AI33" s="647"/>
      <c r="AJ33" s="647"/>
      <c r="AK33" s="647"/>
      <c r="AL33" s="611" t="s">
        <v>140</v>
      </c>
      <c r="AM33" s="612"/>
      <c r="AN33" s="612"/>
      <c r="AO33" s="648"/>
      <c r="AP33" s="651"/>
      <c r="AQ33" s="652"/>
      <c r="AR33" s="652"/>
      <c r="AS33" s="652"/>
      <c r="AT33" s="684"/>
      <c r="AU33" s="213"/>
      <c r="AV33" s="213"/>
      <c r="AW33" s="213"/>
      <c r="AX33" s="589" t="s">
        <v>321</v>
      </c>
      <c r="AY33" s="590"/>
      <c r="AZ33" s="590"/>
      <c r="BA33" s="590"/>
      <c r="BB33" s="590"/>
      <c r="BC33" s="590"/>
      <c r="BD33" s="590"/>
      <c r="BE33" s="590"/>
      <c r="BF33" s="591"/>
      <c r="BG33" s="669">
        <v>98.2</v>
      </c>
      <c r="BH33" s="593"/>
      <c r="BI33" s="593"/>
      <c r="BJ33" s="593"/>
      <c r="BK33" s="593"/>
      <c r="BL33" s="593"/>
      <c r="BM33" s="639">
        <v>91.7</v>
      </c>
      <c r="BN33" s="593"/>
      <c r="BO33" s="593"/>
      <c r="BP33" s="593"/>
      <c r="BQ33" s="656"/>
      <c r="BR33" s="669">
        <v>98.1</v>
      </c>
      <c r="BS33" s="593"/>
      <c r="BT33" s="593"/>
      <c r="BU33" s="593"/>
      <c r="BV33" s="593"/>
      <c r="BW33" s="593"/>
      <c r="BX33" s="639">
        <v>91.9</v>
      </c>
      <c r="BY33" s="593"/>
      <c r="BZ33" s="593"/>
      <c r="CA33" s="593"/>
      <c r="CB33" s="656"/>
      <c r="CD33" s="605" t="s">
        <v>322</v>
      </c>
      <c r="CE33" s="606"/>
      <c r="CF33" s="606"/>
      <c r="CG33" s="606"/>
      <c r="CH33" s="606"/>
      <c r="CI33" s="606"/>
      <c r="CJ33" s="606"/>
      <c r="CK33" s="606"/>
      <c r="CL33" s="606"/>
      <c r="CM33" s="606"/>
      <c r="CN33" s="606"/>
      <c r="CO33" s="606"/>
      <c r="CP33" s="606"/>
      <c r="CQ33" s="607"/>
      <c r="CR33" s="608">
        <v>1805996</v>
      </c>
      <c r="CS33" s="621"/>
      <c r="CT33" s="621"/>
      <c r="CU33" s="621"/>
      <c r="CV33" s="621"/>
      <c r="CW33" s="621"/>
      <c r="CX33" s="621"/>
      <c r="CY33" s="622"/>
      <c r="CZ33" s="611">
        <v>51.4</v>
      </c>
      <c r="DA33" s="623"/>
      <c r="DB33" s="623"/>
      <c r="DC33" s="624"/>
      <c r="DD33" s="614">
        <v>1432229</v>
      </c>
      <c r="DE33" s="621"/>
      <c r="DF33" s="621"/>
      <c r="DG33" s="621"/>
      <c r="DH33" s="621"/>
      <c r="DI33" s="621"/>
      <c r="DJ33" s="621"/>
      <c r="DK33" s="622"/>
      <c r="DL33" s="614">
        <v>763817</v>
      </c>
      <c r="DM33" s="621"/>
      <c r="DN33" s="621"/>
      <c r="DO33" s="621"/>
      <c r="DP33" s="621"/>
      <c r="DQ33" s="621"/>
      <c r="DR33" s="621"/>
      <c r="DS33" s="621"/>
      <c r="DT33" s="621"/>
      <c r="DU33" s="621"/>
      <c r="DV33" s="622"/>
      <c r="DW33" s="611">
        <v>38.6</v>
      </c>
      <c r="DX33" s="623"/>
      <c r="DY33" s="623"/>
      <c r="DZ33" s="623"/>
      <c r="EA33" s="623"/>
      <c r="EB33" s="623"/>
      <c r="EC33" s="635"/>
    </row>
    <row r="34" spans="2:133" ht="11.25" customHeight="1" x14ac:dyDescent="0.2">
      <c r="B34" s="605" t="s">
        <v>323</v>
      </c>
      <c r="C34" s="606"/>
      <c r="D34" s="606"/>
      <c r="E34" s="606"/>
      <c r="F34" s="606"/>
      <c r="G34" s="606"/>
      <c r="H34" s="606"/>
      <c r="I34" s="606"/>
      <c r="J34" s="606"/>
      <c r="K34" s="606"/>
      <c r="L34" s="606"/>
      <c r="M34" s="606"/>
      <c r="N34" s="606"/>
      <c r="O34" s="606"/>
      <c r="P34" s="606"/>
      <c r="Q34" s="607"/>
      <c r="R34" s="608">
        <v>32146</v>
      </c>
      <c r="S34" s="609"/>
      <c r="T34" s="609"/>
      <c r="U34" s="609"/>
      <c r="V34" s="609"/>
      <c r="W34" s="609"/>
      <c r="X34" s="609"/>
      <c r="Y34" s="610"/>
      <c r="Z34" s="646">
        <v>0.9</v>
      </c>
      <c r="AA34" s="646"/>
      <c r="AB34" s="646"/>
      <c r="AC34" s="646"/>
      <c r="AD34" s="647" t="s">
        <v>140</v>
      </c>
      <c r="AE34" s="647"/>
      <c r="AF34" s="647"/>
      <c r="AG34" s="647"/>
      <c r="AH34" s="647"/>
      <c r="AI34" s="647"/>
      <c r="AJ34" s="647"/>
      <c r="AK34" s="647"/>
      <c r="AL34" s="611" t="s">
        <v>247</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324</v>
      </c>
      <c r="CE34" s="606"/>
      <c r="CF34" s="606"/>
      <c r="CG34" s="606"/>
      <c r="CH34" s="606"/>
      <c r="CI34" s="606"/>
      <c r="CJ34" s="606"/>
      <c r="CK34" s="606"/>
      <c r="CL34" s="606"/>
      <c r="CM34" s="606"/>
      <c r="CN34" s="606"/>
      <c r="CO34" s="606"/>
      <c r="CP34" s="606"/>
      <c r="CQ34" s="607"/>
      <c r="CR34" s="608">
        <v>494418</v>
      </c>
      <c r="CS34" s="609"/>
      <c r="CT34" s="609"/>
      <c r="CU34" s="609"/>
      <c r="CV34" s="609"/>
      <c r="CW34" s="609"/>
      <c r="CX34" s="609"/>
      <c r="CY34" s="610"/>
      <c r="CZ34" s="611">
        <v>14.1</v>
      </c>
      <c r="DA34" s="623"/>
      <c r="DB34" s="623"/>
      <c r="DC34" s="624"/>
      <c r="DD34" s="614">
        <v>337312</v>
      </c>
      <c r="DE34" s="609"/>
      <c r="DF34" s="609"/>
      <c r="DG34" s="609"/>
      <c r="DH34" s="609"/>
      <c r="DI34" s="609"/>
      <c r="DJ34" s="609"/>
      <c r="DK34" s="610"/>
      <c r="DL34" s="614">
        <v>262722</v>
      </c>
      <c r="DM34" s="609"/>
      <c r="DN34" s="609"/>
      <c r="DO34" s="609"/>
      <c r="DP34" s="609"/>
      <c r="DQ34" s="609"/>
      <c r="DR34" s="609"/>
      <c r="DS34" s="609"/>
      <c r="DT34" s="609"/>
      <c r="DU34" s="609"/>
      <c r="DV34" s="610"/>
      <c r="DW34" s="611">
        <v>13.3</v>
      </c>
      <c r="DX34" s="623"/>
      <c r="DY34" s="623"/>
      <c r="DZ34" s="623"/>
      <c r="EA34" s="623"/>
      <c r="EB34" s="623"/>
      <c r="EC34" s="635"/>
    </row>
    <row r="35" spans="2:133" ht="11.25" customHeight="1" x14ac:dyDescent="0.2">
      <c r="B35" s="605" t="s">
        <v>325</v>
      </c>
      <c r="C35" s="606"/>
      <c r="D35" s="606"/>
      <c r="E35" s="606"/>
      <c r="F35" s="606"/>
      <c r="G35" s="606"/>
      <c r="H35" s="606"/>
      <c r="I35" s="606"/>
      <c r="J35" s="606"/>
      <c r="K35" s="606"/>
      <c r="L35" s="606"/>
      <c r="M35" s="606"/>
      <c r="N35" s="606"/>
      <c r="O35" s="606"/>
      <c r="P35" s="606"/>
      <c r="Q35" s="607"/>
      <c r="R35" s="608">
        <v>147981</v>
      </c>
      <c r="S35" s="609"/>
      <c r="T35" s="609"/>
      <c r="U35" s="609"/>
      <c r="V35" s="609"/>
      <c r="W35" s="609"/>
      <c r="X35" s="609"/>
      <c r="Y35" s="610"/>
      <c r="Z35" s="646">
        <v>4</v>
      </c>
      <c r="AA35" s="646"/>
      <c r="AB35" s="646"/>
      <c r="AC35" s="646"/>
      <c r="AD35" s="647" t="s">
        <v>140</v>
      </c>
      <c r="AE35" s="647"/>
      <c r="AF35" s="647"/>
      <c r="AG35" s="647"/>
      <c r="AH35" s="647"/>
      <c r="AI35" s="647"/>
      <c r="AJ35" s="647"/>
      <c r="AK35" s="647"/>
      <c r="AL35" s="611" t="s">
        <v>131</v>
      </c>
      <c r="AM35" s="612"/>
      <c r="AN35" s="612"/>
      <c r="AO35" s="648"/>
      <c r="AP35" s="216"/>
      <c r="AQ35" s="660" t="s">
        <v>326</v>
      </c>
      <c r="AR35" s="661"/>
      <c r="AS35" s="661"/>
      <c r="AT35" s="661"/>
      <c r="AU35" s="661"/>
      <c r="AV35" s="661"/>
      <c r="AW35" s="661"/>
      <c r="AX35" s="661"/>
      <c r="AY35" s="661"/>
      <c r="AZ35" s="661"/>
      <c r="BA35" s="661"/>
      <c r="BB35" s="661"/>
      <c r="BC35" s="661"/>
      <c r="BD35" s="661"/>
      <c r="BE35" s="661"/>
      <c r="BF35" s="662"/>
      <c r="BG35" s="660" t="s">
        <v>327</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328</v>
      </c>
      <c r="CE35" s="606"/>
      <c r="CF35" s="606"/>
      <c r="CG35" s="606"/>
      <c r="CH35" s="606"/>
      <c r="CI35" s="606"/>
      <c r="CJ35" s="606"/>
      <c r="CK35" s="606"/>
      <c r="CL35" s="606"/>
      <c r="CM35" s="606"/>
      <c r="CN35" s="606"/>
      <c r="CO35" s="606"/>
      <c r="CP35" s="606"/>
      <c r="CQ35" s="607"/>
      <c r="CR35" s="608">
        <v>39414</v>
      </c>
      <c r="CS35" s="621"/>
      <c r="CT35" s="621"/>
      <c r="CU35" s="621"/>
      <c r="CV35" s="621"/>
      <c r="CW35" s="621"/>
      <c r="CX35" s="621"/>
      <c r="CY35" s="622"/>
      <c r="CZ35" s="611">
        <v>1.1000000000000001</v>
      </c>
      <c r="DA35" s="623"/>
      <c r="DB35" s="623"/>
      <c r="DC35" s="624"/>
      <c r="DD35" s="614">
        <v>34200</v>
      </c>
      <c r="DE35" s="621"/>
      <c r="DF35" s="621"/>
      <c r="DG35" s="621"/>
      <c r="DH35" s="621"/>
      <c r="DI35" s="621"/>
      <c r="DJ35" s="621"/>
      <c r="DK35" s="622"/>
      <c r="DL35" s="614">
        <v>34200</v>
      </c>
      <c r="DM35" s="621"/>
      <c r="DN35" s="621"/>
      <c r="DO35" s="621"/>
      <c r="DP35" s="621"/>
      <c r="DQ35" s="621"/>
      <c r="DR35" s="621"/>
      <c r="DS35" s="621"/>
      <c r="DT35" s="621"/>
      <c r="DU35" s="621"/>
      <c r="DV35" s="622"/>
      <c r="DW35" s="611">
        <v>1.7</v>
      </c>
      <c r="DX35" s="623"/>
      <c r="DY35" s="623"/>
      <c r="DZ35" s="623"/>
      <c r="EA35" s="623"/>
      <c r="EB35" s="623"/>
      <c r="EC35" s="635"/>
    </row>
    <row r="36" spans="2:133" ht="11.25" customHeight="1" x14ac:dyDescent="0.2">
      <c r="B36" s="605" t="s">
        <v>329</v>
      </c>
      <c r="C36" s="606"/>
      <c r="D36" s="606"/>
      <c r="E36" s="606"/>
      <c r="F36" s="606"/>
      <c r="G36" s="606"/>
      <c r="H36" s="606"/>
      <c r="I36" s="606"/>
      <c r="J36" s="606"/>
      <c r="K36" s="606"/>
      <c r="L36" s="606"/>
      <c r="M36" s="606"/>
      <c r="N36" s="606"/>
      <c r="O36" s="606"/>
      <c r="P36" s="606"/>
      <c r="Q36" s="607"/>
      <c r="R36" s="608">
        <v>303211</v>
      </c>
      <c r="S36" s="609"/>
      <c r="T36" s="609"/>
      <c r="U36" s="609"/>
      <c r="V36" s="609"/>
      <c r="W36" s="609"/>
      <c r="X36" s="609"/>
      <c r="Y36" s="610"/>
      <c r="Z36" s="646">
        <v>8.1999999999999993</v>
      </c>
      <c r="AA36" s="646"/>
      <c r="AB36" s="646"/>
      <c r="AC36" s="646"/>
      <c r="AD36" s="647" t="s">
        <v>140</v>
      </c>
      <c r="AE36" s="647"/>
      <c r="AF36" s="647"/>
      <c r="AG36" s="647"/>
      <c r="AH36" s="647"/>
      <c r="AI36" s="647"/>
      <c r="AJ36" s="647"/>
      <c r="AK36" s="647"/>
      <c r="AL36" s="611" t="s">
        <v>131</v>
      </c>
      <c r="AM36" s="612"/>
      <c r="AN36" s="612"/>
      <c r="AO36" s="648"/>
      <c r="AP36" s="216"/>
      <c r="AQ36" s="657" t="s">
        <v>330</v>
      </c>
      <c r="AR36" s="658"/>
      <c r="AS36" s="658"/>
      <c r="AT36" s="658"/>
      <c r="AU36" s="658"/>
      <c r="AV36" s="658"/>
      <c r="AW36" s="658"/>
      <c r="AX36" s="658"/>
      <c r="AY36" s="659"/>
      <c r="AZ36" s="663">
        <v>378126</v>
      </c>
      <c r="BA36" s="664"/>
      <c r="BB36" s="664"/>
      <c r="BC36" s="664"/>
      <c r="BD36" s="664"/>
      <c r="BE36" s="664"/>
      <c r="BF36" s="665"/>
      <c r="BG36" s="666" t="s">
        <v>331</v>
      </c>
      <c r="BH36" s="667"/>
      <c r="BI36" s="667"/>
      <c r="BJ36" s="667"/>
      <c r="BK36" s="667"/>
      <c r="BL36" s="667"/>
      <c r="BM36" s="667"/>
      <c r="BN36" s="667"/>
      <c r="BO36" s="667"/>
      <c r="BP36" s="667"/>
      <c r="BQ36" s="667"/>
      <c r="BR36" s="667"/>
      <c r="BS36" s="667"/>
      <c r="BT36" s="667"/>
      <c r="BU36" s="668"/>
      <c r="BV36" s="663">
        <v>17739</v>
      </c>
      <c r="BW36" s="664"/>
      <c r="BX36" s="664"/>
      <c r="BY36" s="664"/>
      <c r="BZ36" s="664"/>
      <c r="CA36" s="664"/>
      <c r="CB36" s="665"/>
      <c r="CD36" s="605" t="s">
        <v>332</v>
      </c>
      <c r="CE36" s="606"/>
      <c r="CF36" s="606"/>
      <c r="CG36" s="606"/>
      <c r="CH36" s="606"/>
      <c r="CI36" s="606"/>
      <c r="CJ36" s="606"/>
      <c r="CK36" s="606"/>
      <c r="CL36" s="606"/>
      <c r="CM36" s="606"/>
      <c r="CN36" s="606"/>
      <c r="CO36" s="606"/>
      <c r="CP36" s="606"/>
      <c r="CQ36" s="607"/>
      <c r="CR36" s="608">
        <v>548828</v>
      </c>
      <c r="CS36" s="609"/>
      <c r="CT36" s="609"/>
      <c r="CU36" s="609"/>
      <c r="CV36" s="609"/>
      <c r="CW36" s="609"/>
      <c r="CX36" s="609"/>
      <c r="CY36" s="610"/>
      <c r="CZ36" s="611">
        <v>15.6</v>
      </c>
      <c r="DA36" s="623"/>
      <c r="DB36" s="623"/>
      <c r="DC36" s="624"/>
      <c r="DD36" s="614">
        <v>387352</v>
      </c>
      <c r="DE36" s="609"/>
      <c r="DF36" s="609"/>
      <c r="DG36" s="609"/>
      <c r="DH36" s="609"/>
      <c r="DI36" s="609"/>
      <c r="DJ36" s="609"/>
      <c r="DK36" s="610"/>
      <c r="DL36" s="614">
        <v>215068</v>
      </c>
      <c r="DM36" s="609"/>
      <c r="DN36" s="609"/>
      <c r="DO36" s="609"/>
      <c r="DP36" s="609"/>
      <c r="DQ36" s="609"/>
      <c r="DR36" s="609"/>
      <c r="DS36" s="609"/>
      <c r="DT36" s="609"/>
      <c r="DU36" s="609"/>
      <c r="DV36" s="610"/>
      <c r="DW36" s="611">
        <v>10.9</v>
      </c>
      <c r="DX36" s="623"/>
      <c r="DY36" s="623"/>
      <c r="DZ36" s="623"/>
      <c r="EA36" s="623"/>
      <c r="EB36" s="623"/>
      <c r="EC36" s="635"/>
    </row>
    <row r="37" spans="2:133" ht="11.25" customHeight="1" x14ac:dyDescent="0.2">
      <c r="B37" s="605" t="s">
        <v>333</v>
      </c>
      <c r="C37" s="606"/>
      <c r="D37" s="606"/>
      <c r="E37" s="606"/>
      <c r="F37" s="606"/>
      <c r="G37" s="606"/>
      <c r="H37" s="606"/>
      <c r="I37" s="606"/>
      <c r="J37" s="606"/>
      <c r="K37" s="606"/>
      <c r="L37" s="606"/>
      <c r="M37" s="606"/>
      <c r="N37" s="606"/>
      <c r="O37" s="606"/>
      <c r="P37" s="606"/>
      <c r="Q37" s="607"/>
      <c r="R37" s="608">
        <v>144999</v>
      </c>
      <c r="S37" s="609"/>
      <c r="T37" s="609"/>
      <c r="U37" s="609"/>
      <c r="V37" s="609"/>
      <c r="W37" s="609"/>
      <c r="X37" s="609"/>
      <c r="Y37" s="610"/>
      <c r="Z37" s="646">
        <v>3.9</v>
      </c>
      <c r="AA37" s="646"/>
      <c r="AB37" s="646"/>
      <c r="AC37" s="646"/>
      <c r="AD37" s="647">
        <v>757</v>
      </c>
      <c r="AE37" s="647"/>
      <c r="AF37" s="647"/>
      <c r="AG37" s="647"/>
      <c r="AH37" s="647"/>
      <c r="AI37" s="647"/>
      <c r="AJ37" s="647"/>
      <c r="AK37" s="647"/>
      <c r="AL37" s="611">
        <v>0</v>
      </c>
      <c r="AM37" s="612"/>
      <c r="AN37" s="612"/>
      <c r="AO37" s="648"/>
      <c r="AQ37" s="641" t="s">
        <v>334</v>
      </c>
      <c r="AR37" s="642"/>
      <c r="AS37" s="642"/>
      <c r="AT37" s="642"/>
      <c r="AU37" s="642"/>
      <c r="AV37" s="642"/>
      <c r="AW37" s="642"/>
      <c r="AX37" s="642"/>
      <c r="AY37" s="643"/>
      <c r="AZ37" s="608">
        <v>83210</v>
      </c>
      <c r="BA37" s="609"/>
      <c r="BB37" s="609"/>
      <c r="BC37" s="609"/>
      <c r="BD37" s="621"/>
      <c r="BE37" s="621"/>
      <c r="BF37" s="644"/>
      <c r="BG37" s="605" t="s">
        <v>335</v>
      </c>
      <c r="BH37" s="606"/>
      <c r="BI37" s="606"/>
      <c r="BJ37" s="606"/>
      <c r="BK37" s="606"/>
      <c r="BL37" s="606"/>
      <c r="BM37" s="606"/>
      <c r="BN37" s="606"/>
      <c r="BO37" s="606"/>
      <c r="BP37" s="606"/>
      <c r="BQ37" s="606"/>
      <c r="BR37" s="606"/>
      <c r="BS37" s="606"/>
      <c r="BT37" s="606"/>
      <c r="BU37" s="607"/>
      <c r="BV37" s="608">
        <v>17739</v>
      </c>
      <c r="BW37" s="609"/>
      <c r="BX37" s="609"/>
      <c r="BY37" s="609"/>
      <c r="BZ37" s="609"/>
      <c r="CA37" s="609"/>
      <c r="CB37" s="645"/>
      <c r="CD37" s="605" t="s">
        <v>336</v>
      </c>
      <c r="CE37" s="606"/>
      <c r="CF37" s="606"/>
      <c r="CG37" s="606"/>
      <c r="CH37" s="606"/>
      <c r="CI37" s="606"/>
      <c r="CJ37" s="606"/>
      <c r="CK37" s="606"/>
      <c r="CL37" s="606"/>
      <c r="CM37" s="606"/>
      <c r="CN37" s="606"/>
      <c r="CO37" s="606"/>
      <c r="CP37" s="606"/>
      <c r="CQ37" s="607"/>
      <c r="CR37" s="608">
        <v>89037</v>
      </c>
      <c r="CS37" s="621"/>
      <c r="CT37" s="621"/>
      <c r="CU37" s="621"/>
      <c r="CV37" s="621"/>
      <c r="CW37" s="621"/>
      <c r="CX37" s="621"/>
      <c r="CY37" s="622"/>
      <c r="CZ37" s="611">
        <v>2.5</v>
      </c>
      <c r="DA37" s="623"/>
      <c r="DB37" s="623"/>
      <c r="DC37" s="624"/>
      <c r="DD37" s="614">
        <v>89037</v>
      </c>
      <c r="DE37" s="621"/>
      <c r="DF37" s="621"/>
      <c r="DG37" s="621"/>
      <c r="DH37" s="621"/>
      <c r="DI37" s="621"/>
      <c r="DJ37" s="621"/>
      <c r="DK37" s="622"/>
      <c r="DL37" s="614">
        <v>87527</v>
      </c>
      <c r="DM37" s="621"/>
      <c r="DN37" s="621"/>
      <c r="DO37" s="621"/>
      <c r="DP37" s="621"/>
      <c r="DQ37" s="621"/>
      <c r="DR37" s="621"/>
      <c r="DS37" s="621"/>
      <c r="DT37" s="621"/>
      <c r="DU37" s="621"/>
      <c r="DV37" s="622"/>
      <c r="DW37" s="611">
        <v>4.4000000000000004</v>
      </c>
      <c r="DX37" s="623"/>
      <c r="DY37" s="623"/>
      <c r="DZ37" s="623"/>
      <c r="EA37" s="623"/>
      <c r="EB37" s="623"/>
      <c r="EC37" s="635"/>
    </row>
    <row r="38" spans="2:133" ht="11.25" customHeight="1" x14ac:dyDescent="0.2">
      <c r="B38" s="605" t="s">
        <v>337</v>
      </c>
      <c r="C38" s="606"/>
      <c r="D38" s="606"/>
      <c r="E38" s="606"/>
      <c r="F38" s="606"/>
      <c r="G38" s="606"/>
      <c r="H38" s="606"/>
      <c r="I38" s="606"/>
      <c r="J38" s="606"/>
      <c r="K38" s="606"/>
      <c r="L38" s="606"/>
      <c r="M38" s="606"/>
      <c r="N38" s="606"/>
      <c r="O38" s="606"/>
      <c r="P38" s="606"/>
      <c r="Q38" s="607"/>
      <c r="R38" s="608">
        <v>217500</v>
      </c>
      <c r="S38" s="609"/>
      <c r="T38" s="609"/>
      <c r="U38" s="609"/>
      <c r="V38" s="609"/>
      <c r="W38" s="609"/>
      <c r="X38" s="609"/>
      <c r="Y38" s="610"/>
      <c r="Z38" s="646">
        <v>5.9</v>
      </c>
      <c r="AA38" s="646"/>
      <c r="AB38" s="646"/>
      <c r="AC38" s="646"/>
      <c r="AD38" s="647" t="s">
        <v>131</v>
      </c>
      <c r="AE38" s="647"/>
      <c r="AF38" s="647"/>
      <c r="AG38" s="647"/>
      <c r="AH38" s="647"/>
      <c r="AI38" s="647"/>
      <c r="AJ38" s="647"/>
      <c r="AK38" s="647"/>
      <c r="AL38" s="611" t="s">
        <v>140</v>
      </c>
      <c r="AM38" s="612"/>
      <c r="AN38" s="612"/>
      <c r="AO38" s="648"/>
      <c r="AQ38" s="641" t="s">
        <v>338</v>
      </c>
      <c r="AR38" s="642"/>
      <c r="AS38" s="642"/>
      <c r="AT38" s="642"/>
      <c r="AU38" s="642"/>
      <c r="AV38" s="642"/>
      <c r="AW38" s="642"/>
      <c r="AX38" s="642"/>
      <c r="AY38" s="643"/>
      <c r="AZ38" s="608">
        <v>24440</v>
      </c>
      <c r="BA38" s="609"/>
      <c r="BB38" s="609"/>
      <c r="BC38" s="609"/>
      <c r="BD38" s="621"/>
      <c r="BE38" s="621"/>
      <c r="BF38" s="644"/>
      <c r="BG38" s="605" t="s">
        <v>339</v>
      </c>
      <c r="BH38" s="606"/>
      <c r="BI38" s="606"/>
      <c r="BJ38" s="606"/>
      <c r="BK38" s="606"/>
      <c r="BL38" s="606"/>
      <c r="BM38" s="606"/>
      <c r="BN38" s="606"/>
      <c r="BO38" s="606"/>
      <c r="BP38" s="606"/>
      <c r="BQ38" s="606"/>
      <c r="BR38" s="606"/>
      <c r="BS38" s="606"/>
      <c r="BT38" s="606"/>
      <c r="BU38" s="607"/>
      <c r="BV38" s="608">
        <v>502</v>
      </c>
      <c r="BW38" s="609"/>
      <c r="BX38" s="609"/>
      <c r="BY38" s="609"/>
      <c r="BZ38" s="609"/>
      <c r="CA38" s="609"/>
      <c r="CB38" s="645"/>
      <c r="CD38" s="605" t="s">
        <v>340</v>
      </c>
      <c r="CE38" s="606"/>
      <c r="CF38" s="606"/>
      <c r="CG38" s="606"/>
      <c r="CH38" s="606"/>
      <c r="CI38" s="606"/>
      <c r="CJ38" s="606"/>
      <c r="CK38" s="606"/>
      <c r="CL38" s="606"/>
      <c r="CM38" s="606"/>
      <c r="CN38" s="606"/>
      <c r="CO38" s="606"/>
      <c r="CP38" s="606"/>
      <c r="CQ38" s="607"/>
      <c r="CR38" s="608">
        <v>378041</v>
      </c>
      <c r="CS38" s="609"/>
      <c r="CT38" s="609"/>
      <c r="CU38" s="609"/>
      <c r="CV38" s="609"/>
      <c r="CW38" s="609"/>
      <c r="CX38" s="609"/>
      <c r="CY38" s="610"/>
      <c r="CZ38" s="611">
        <v>10.8</v>
      </c>
      <c r="DA38" s="623"/>
      <c r="DB38" s="623"/>
      <c r="DC38" s="624"/>
      <c r="DD38" s="614">
        <v>328199</v>
      </c>
      <c r="DE38" s="609"/>
      <c r="DF38" s="609"/>
      <c r="DG38" s="609"/>
      <c r="DH38" s="609"/>
      <c r="DI38" s="609"/>
      <c r="DJ38" s="609"/>
      <c r="DK38" s="610"/>
      <c r="DL38" s="614">
        <v>251827</v>
      </c>
      <c r="DM38" s="609"/>
      <c r="DN38" s="609"/>
      <c r="DO38" s="609"/>
      <c r="DP38" s="609"/>
      <c r="DQ38" s="609"/>
      <c r="DR38" s="609"/>
      <c r="DS38" s="609"/>
      <c r="DT38" s="609"/>
      <c r="DU38" s="609"/>
      <c r="DV38" s="610"/>
      <c r="DW38" s="611">
        <v>12.7</v>
      </c>
      <c r="DX38" s="623"/>
      <c r="DY38" s="623"/>
      <c r="DZ38" s="623"/>
      <c r="EA38" s="623"/>
      <c r="EB38" s="623"/>
      <c r="EC38" s="635"/>
    </row>
    <row r="39" spans="2:133" ht="11.25" customHeight="1" x14ac:dyDescent="0.2">
      <c r="B39" s="605" t="s">
        <v>341</v>
      </c>
      <c r="C39" s="606"/>
      <c r="D39" s="606"/>
      <c r="E39" s="606"/>
      <c r="F39" s="606"/>
      <c r="G39" s="606"/>
      <c r="H39" s="606"/>
      <c r="I39" s="606"/>
      <c r="J39" s="606"/>
      <c r="K39" s="606"/>
      <c r="L39" s="606"/>
      <c r="M39" s="606"/>
      <c r="N39" s="606"/>
      <c r="O39" s="606"/>
      <c r="P39" s="606"/>
      <c r="Q39" s="607"/>
      <c r="R39" s="608" t="s">
        <v>247</v>
      </c>
      <c r="S39" s="609"/>
      <c r="T39" s="609"/>
      <c r="U39" s="609"/>
      <c r="V39" s="609"/>
      <c r="W39" s="609"/>
      <c r="X39" s="609"/>
      <c r="Y39" s="610"/>
      <c r="Z39" s="646" t="s">
        <v>140</v>
      </c>
      <c r="AA39" s="646"/>
      <c r="AB39" s="646"/>
      <c r="AC39" s="646"/>
      <c r="AD39" s="647" t="s">
        <v>140</v>
      </c>
      <c r="AE39" s="647"/>
      <c r="AF39" s="647"/>
      <c r="AG39" s="647"/>
      <c r="AH39" s="647"/>
      <c r="AI39" s="647"/>
      <c r="AJ39" s="647"/>
      <c r="AK39" s="647"/>
      <c r="AL39" s="611" t="s">
        <v>247</v>
      </c>
      <c r="AM39" s="612"/>
      <c r="AN39" s="612"/>
      <c r="AO39" s="648"/>
      <c r="AQ39" s="641" t="s">
        <v>342</v>
      </c>
      <c r="AR39" s="642"/>
      <c r="AS39" s="642"/>
      <c r="AT39" s="642"/>
      <c r="AU39" s="642"/>
      <c r="AV39" s="642"/>
      <c r="AW39" s="642"/>
      <c r="AX39" s="642"/>
      <c r="AY39" s="643"/>
      <c r="AZ39" s="608">
        <v>3342</v>
      </c>
      <c r="BA39" s="609"/>
      <c r="BB39" s="609"/>
      <c r="BC39" s="609"/>
      <c r="BD39" s="621"/>
      <c r="BE39" s="621"/>
      <c r="BF39" s="644"/>
      <c r="BG39" s="605" t="s">
        <v>343</v>
      </c>
      <c r="BH39" s="606"/>
      <c r="BI39" s="606"/>
      <c r="BJ39" s="606"/>
      <c r="BK39" s="606"/>
      <c r="BL39" s="606"/>
      <c r="BM39" s="606"/>
      <c r="BN39" s="606"/>
      <c r="BO39" s="606"/>
      <c r="BP39" s="606"/>
      <c r="BQ39" s="606"/>
      <c r="BR39" s="606"/>
      <c r="BS39" s="606"/>
      <c r="BT39" s="606"/>
      <c r="BU39" s="607"/>
      <c r="BV39" s="608">
        <v>701</v>
      </c>
      <c r="BW39" s="609"/>
      <c r="BX39" s="609"/>
      <c r="BY39" s="609"/>
      <c r="BZ39" s="609"/>
      <c r="CA39" s="609"/>
      <c r="CB39" s="645"/>
      <c r="CD39" s="605" t="s">
        <v>344</v>
      </c>
      <c r="CE39" s="606"/>
      <c r="CF39" s="606"/>
      <c r="CG39" s="606"/>
      <c r="CH39" s="606"/>
      <c r="CI39" s="606"/>
      <c r="CJ39" s="606"/>
      <c r="CK39" s="606"/>
      <c r="CL39" s="606"/>
      <c r="CM39" s="606"/>
      <c r="CN39" s="606"/>
      <c r="CO39" s="606"/>
      <c r="CP39" s="606"/>
      <c r="CQ39" s="607"/>
      <c r="CR39" s="608">
        <v>345295</v>
      </c>
      <c r="CS39" s="621"/>
      <c r="CT39" s="621"/>
      <c r="CU39" s="621"/>
      <c r="CV39" s="621"/>
      <c r="CW39" s="621"/>
      <c r="CX39" s="621"/>
      <c r="CY39" s="622"/>
      <c r="CZ39" s="611">
        <v>9.8000000000000007</v>
      </c>
      <c r="DA39" s="623"/>
      <c r="DB39" s="623"/>
      <c r="DC39" s="624"/>
      <c r="DD39" s="614">
        <v>345166</v>
      </c>
      <c r="DE39" s="621"/>
      <c r="DF39" s="621"/>
      <c r="DG39" s="621"/>
      <c r="DH39" s="621"/>
      <c r="DI39" s="621"/>
      <c r="DJ39" s="621"/>
      <c r="DK39" s="622"/>
      <c r="DL39" s="614" t="s">
        <v>247</v>
      </c>
      <c r="DM39" s="621"/>
      <c r="DN39" s="621"/>
      <c r="DO39" s="621"/>
      <c r="DP39" s="621"/>
      <c r="DQ39" s="621"/>
      <c r="DR39" s="621"/>
      <c r="DS39" s="621"/>
      <c r="DT39" s="621"/>
      <c r="DU39" s="621"/>
      <c r="DV39" s="622"/>
      <c r="DW39" s="611" t="s">
        <v>247</v>
      </c>
      <c r="DX39" s="623"/>
      <c r="DY39" s="623"/>
      <c r="DZ39" s="623"/>
      <c r="EA39" s="623"/>
      <c r="EB39" s="623"/>
      <c r="EC39" s="635"/>
    </row>
    <row r="40" spans="2:133" ht="11.25" customHeight="1" x14ac:dyDescent="0.2">
      <c r="B40" s="605" t="s">
        <v>345</v>
      </c>
      <c r="C40" s="606"/>
      <c r="D40" s="606"/>
      <c r="E40" s="606"/>
      <c r="F40" s="606"/>
      <c r="G40" s="606"/>
      <c r="H40" s="606"/>
      <c r="I40" s="606"/>
      <c r="J40" s="606"/>
      <c r="K40" s="606"/>
      <c r="L40" s="606"/>
      <c r="M40" s="606"/>
      <c r="N40" s="606"/>
      <c r="O40" s="606"/>
      <c r="P40" s="606"/>
      <c r="Q40" s="607"/>
      <c r="R40" s="608">
        <v>15000</v>
      </c>
      <c r="S40" s="609"/>
      <c r="T40" s="609"/>
      <c r="U40" s="609"/>
      <c r="V40" s="609"/>
      <c r="W40" s="609"/>
      <c r="X40" s="609"/>
      <c r="Y40" s="610"/>
      <c r="Z40" s="646">
        <v>0.4</v>
      </c>
      <c r="AA40" s="646"/>
      <c r="AB40" s="646"/>
      <c r="AC40" s="646"/>
      <c r="AD40" s="647" t="s">
        <v>140</v>
      </c>
      <c r="AE40" s="647"/>
      <c r="AF40" s="647"/>
      <c r="AG40" s="647"/>
      <c r="AH40" s="647"/>
      <c r="AI40" s="647"/>
      <c r="AJ40" s="647"/>
      <c r="AK40" s="647"/>
      <c r="AL40" s="611" t="s">
        <v>131</v>
      </c>
      <c r="AM40" s="612"/>
      <c r="AN40" s="612"/>
      <c r="AO40" s="648"/>
      <c r="AQ40" s="641" t="s">
        <v>346</v>
      </c>
      <c r="AR40" s="642"/>
      <c r="AS40" s="642"/>
      <c r="AT40" s="642"/>
      <c r="AU40" s="642"/>
      <c r="AV40" s="642"/>
      <c r="AW40" s="642"/>
      <c r="AX40" s="642"/>
      <c r="AY40" s="643"/>
      <c r="AZ40" s="608">
        <v>85</v>
      </c>
      <c r="BA40" s="609"/>
      <c r="BB40" s="609"/>
      <c r="BC40" s="609"/>
      <c r="BD40" s="621"/>
      <c r="BE40" s="621"/>
      <c r="BF40" s="644"/>
      <c r="BG40" s="649" t="s">
        <v>347</v>
      </c>
      <c r="BH40" s="650"/>
      <c r="BI40" s="650"/>
      <c r="BJ40" s="650"/>
      <c r="BK40" s="650"/>
      <c r="BL40" s="217"/>
      <c r="BM40" s="606" t="s">
        <v>348</v>
      </c>
      <c r="BN40" s="606"/>
      <c r="BO40" s="606"/>
      <c r="BP40" s="606"/>
      <c r="BQ40" s="606"/>
      <c r="BR40" s="606"/>
      <c r="BS40" s="606"/>
      <c r="BT40" s="606"/>
      <c r="BU40" s="607"/>
      <c r="BV40" s="608">
        <v>83</v>
      </c>
      <c r="BW40" s="609"/>
      <c r="BX40" s="609"/>
      <c r="BY40" s="609"/>
      <c r="BZ40" s="609"/>
      <c r="CA40" s="609"/>
      <c r="CB40" s="645"/>
      <c r="CD40" s="605" t="s">
        <v>349</v>
      </c>
      <c r="CE40" s="606"/>
      <c r="CF40" s="606"/>
      <c r="CG40" s="606"/>
      <c r="CH40" s="606"/>
      <c r="CI40" s="606"/>
      <c r="CJ40" s="606"/>
      <c r="CK40" s="606"/>
      <c r="CL40" s="606"/>
      <c r="CM40" s="606"/>
      <c r="CN40" s="606"/>
      <c r="CO40" s="606"/>
      <c r="CP40" s="606"/>
      <c r="CQ40" s="607"/>
      <c r="CR40" s="608" t="s">
        <v>131</v>
      </c>
      <c r="CS40" s="609"/>
      <c r="CT40" s="609"/>
      <c r="CU40" s="609"/>
      <c r="CV40" s="609"/>
      <c r="CW40" s="609"/>
      <c r="CX40" s="609"/>
      <c r="CY40" s="610"/>
      <c r="CZ40" s="611" t="s">
        <v>131</v>
      </c>
      <c r="DA40" s="623"/>
      <c r="DB40" s="623"/>
      <c r="DC40" s="624"/>
      <c r="DD40" s="614" t="s">
        <v>247</v>
      </c>
      <c r="DE40" s="609"/>
      <c r="DF40" s="609"/>
      <c r="DG40" s="609"/>
      <c r="DH40" s="609"/>
      <c r="DI40" s="609"/>
      <c r="DJ40" s="609"/>
      <c r="DK40" s="610"/>
      <c r="DL40" s="614" t="s">
        <v>247</v>
      </c>
      <c r="DM40" s="609"/>
      <c r="DN40" s="609"/>
      <c r="DO40" s="609"/>
      <c r="DP40" s="609"/>
      <c r="DQ40" s="609"/>
      <c r="DR40" s="609"/>
      <c r="DS40" s="609"/>
      <c r="DT40" s="609"/>
      <c r="DU40" s="609"/>
      <c r="DV40" s="610"/>
      <c r="DW40" s="611" t="s">
        <v>247</v>
      </c>
      <c r="DX40" s="623"/>
      <c r="DY40" s="623"/>
      <c r="DZ40" s="623"/>
      <c r="EA40" s="623"/>
      <c r="EB40" s="623"/>
      <c r="EC40" s="635"/>
    </row>
    <row r="41" spans="2:133" ht="11.25" customHeight="1" x14ac:dyDescent="0.2">
      <c r="B41" s="589" t="s">
        <v>350</v>
      </c>
      <c r="C41" s="590"/>
      <c r="D41" s="590"/>
      <c r="E41" s="590"/>
      <c r="F41" s="590"/>
      <c r="G41" s="590"/>
      <c r="H41" s="590"/>
      <c r="I41" s="590"/>
      <c r="J41" s="590"/>
      <c r="K41" s="590"/>
      <c r="L41" s="590"/>
      <c r="M41" s="590"/>
      <c r="N41" s="590"/>
      <c r="O41" s="590"/>
      <c r="P41" s="590"/>
      <c r="Q41" s="591"/>
      <c r="R41" s="592">
        <v>3682534</v>
      </c>
      <c r="S41" s="633"/>
      <c r="T41" s="633"/>
      <c r="U41" s="633"/>
      <c r="V41" s="633"/>
      <c r="W41" s="633"/>
      <c r="X41" s="633"/>
      <c r="Y41" s="636"/>
      <c r="Z41" s="637">
        <v>100</v>
      </c>
      <c r="AA41" s="637"/>
      <c r="AB41" s="637"/>
      <c r="AC41" s="637"/>
      <c r="AD41" s="638">
        <v>1964463</v>
      </c>
      <c r="AE41" s="638"/>
      <c r="AF41" s="638"/>
      <c r="AG41" s="638"/>
      <c r="AH41" s="638"/>
      <c r="AI41" s="638"/>
      <c r="AJ41" s="638"/>
      <c r="AK41" s="638"/>
      <c r="AL41" s="595">
        <v>100</v>
      </c>
      <c r="AM41" s="639"/>
      <c r="AN41" s="639"/>
      <c r="AO41" s="640"/>
      <c r="AQ41" s="641" t="s">
        <v>351</v>
      </c>
      <c r="AR41" s="642"/>
      <c r="AS41" s="642"/>
      <c r="AT41" s="642"/>
      <c r="AU41" s="642"/>
      <c r="AV41" s="642"/>
      <c r="AW41" s="642"/>
      <c r="AX41" s="642"/>
      <c r="AY41" s="643"/>
      <c r="AZ41" s="608">
        <v>66935</v>
      </c>
      <c r="BA41" s="609"/>
      <c r="BB41" s="609"/>
      <c r="BC41" s="609"/>
      <c r="BD41" s="621"/>
      <c r="BE41" s="621"/>
      <c r="BF41" s="644"/>
      <c r="BG41" s="649"/>
      <c r="BH41" s="650"/>
      <c r="BI41" s="650"/>
      <c r="BJ41" s="650"/>
      <c r="BK41" s="650"/>
      <c r="BL41" s="217"/>
      <c r="BM41" s="606" t="s">
        <v>352</v>
      </c>
      <c r="BN41" s="606"/>
      <c r="BO41" s="606"/>
      <c r="BP41" s="606"/>
      <c r="BQ41" s="606"/>
      <c r="BR41" s="606"/>
      <c r="BS41" s="606"/>
      <c r="BT41" s="606"/>
      <c r="BU41" s="607"/>
      <c r="BV41" s="608" t="s">
        <v>247</v>
      </c>
      <c r="BW41" s="609"/>
      <c r="BX41" s="609"/>
      <c r="BY41" s="609"/>
      <c r="BZ41" s="609"/>
      <c r="CA41" s="609"/>
      <c r="CB41" s="645"/>
      <c r="CD41" s="605" t="s">
        <v>353</v>
      </c>
      <c r="CE41" s="606"/>
      <c r="CF41" s="606"/>
      <c r="CG41" s="606"/>
      <c r="CH41" s="606"/>
      <c r="CI41" s="606"/>
      <c r="CJ41" s="606"/>
      <c r="CK41" s="606"/>
      <c r="CL41" s="606"/>
      <c r="CM41" s="606"/>
      <c r="CN41" s="606"/>
      <c r="CO41" s="606"/>
      <c r="CP41" s="606"/>
      <c r="CQ41" s="607"/>
      <c r="CR41" s="608" t="s">
        <v>140</v>
      </c>
      <c r="CS41" s="621"/>
      <c r="CT41" s="621"/>
      <c r="CU41" s="621"/>
      <c r="CV41" s="621"/>
      <c r="CW41" s="621"/>
      <c r="CX41" s="621"/>
      <c r="CY41" s="622"/>
      <c r="CZ41" s="611" t="s">
        <v>140</v>
      </c>
      <c r="DA41" s="623"/>
      <c r="DB41" s="623"/>
      <c r="DC41" s="624"/>
      <c r="DD41" s="614" t="s">
        <v>140</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354</v>
      </c>
      <c r="AR42" s="654"/>
      <c r="AS42" s="654"/>
      <c r="AT42" s="654"/>
      <c r="AU42" s="654"/>
      <c r="AV42" s="654"/>
      <c r="AW42" s="654"/>
      <c r="AX42" s="654"/>
      <c r="AY42" s="655"/>
      <c r="AZ42" s="592">
        <v>200114</v>
      </c>
      <c r="BA42" s="633"/>
      <c r="BB42" s="633"/>
      <c r="BC42" s="633"/>
      <c r="BD42" s="593"/>
      <c r="BE42" s="593"/>
      <c r="BF42" s="656"/>
      <c r="BG42" s="651"/>
      <c r="BH42" s="652"/>
      <c r="BI42" s="652"/>
      <c r="BJ42" s="652"/>
      <c r="BK42" s="652"/>
      <c r="BL42" s="218"/>
      <c r="BM42" s="590" t="s">
        <v>355</v>
      </c>
      <c r="BN42" s="590"/>
      <c r="BO42" s="590"/>
      <c r="BP42" s="590"/>
      <c r="BQ42" s="590"/>
      <c r="BR42" s="590"/>
      <c r="BS42" s="590"/>
      <c r="BT42" s="590"/>
      <c r="BU42" s="591"/>
      <c r="BV42" s="592">
        <v>543</v>
      </c>
      <c r="BW42" s="633"/>
      <c r="BX42" s="633"/>
      <c r="BY42" s="633"/>
      <c r="BZ42" s="633"/>
      <c r="CA42" s="633"/>
      <c r="CB42" s="634"/>
      <c r="CD42" s="605" t="s">
        <v>356</v>
      </c>
      <c r="CE42" s="606"/>
      <c r="CF42" s="606"/>
      <c r="CG42" s="606"/>
      <c r="CH42" s="606"/>
      <c r="CI42" s="606"/>
      <c r="CJ42" s="606"/>
      <c r="CK42" s="606"/>
      <c r="CL42" s="606"/>
      <c r="CM42" s="606"/>
      <c r="CN42" s="606"/>
      <c r="CO42" s="606"/>
      <c r="CP42" s="606"/>
      <c r="CQ42" s="607"/>
      <c r="CR42" s="608">
        <v>411527</v>
      </c>
      <c r="CS42" s="621"/>
      <c r="CT42" s="621"/>
      <c r="CU42" s="621"/>
      <c r="CV42" s="621"/>
      <c r="CW42" s="621"/>
      <c r="CX42" s="621"/>
      <c r="CY42" s="622"/>
      <c r="CZ42" s="611">
        <v>11.7</v>
      </c>
      <c r="DA42" s="623"/>
      <c r="DB42" s="623"/>
      <c r="DC42" s="624"/>
      <c r="DD42" s="614">
        <v>140625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357</v>
      </c>
      <c r="CD43" s="605" t="s">
        <v>358</v>
      </c>
      <c r="CE43" s="606"/>
      <c r="CF43" s="606"/>
      <c r="CG43" s="606"/>
      <c r="CH43" s="606"/>
      <c r="CI43" s="606"/>
      <c r="CJ43" s="606"/>
      <c r="CK43" s="606"/>
      <c r="CL43" s="606"/>
      <c r="CM43" s="606"/>
      <c r="CN43" s="606"/>
      <c r="CO43" s="606"/>
      <c r="CP43" s="606"/>
      <c r="CQ43" s="607"/>
      <c r="CR43" s="608">
        <v>9225</v>
      </c>
      <c r="CS43" s="621"/>
      <c r="CT43" s="621"/>
      <c r="CU43" s="621"/>
      <c r="CV43" s="621"/>
      <c r="CW43" s="621"/>
      <c r="CX43" s="621"/>
      <c r="CY43" s="622"/>
      <c r="CZ43" s="611">
        <v>0.3</v>
      </c>
      <c r="DA43" s="623"/>
      <c r="DB43" s="623"/>
      <c r="DC43" s="624"/>
      <c r="DD43" s="614">
        <v>9225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359</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306</v>
      </c>
      <c r="CE44" s="628"/>
      <c r="CF44" s="605" t="s">
        <v>360</v>
      </c>
      <c r="CG44" s="606"/>
      <c r="CH44" s="606"/>
      <c r="CI44" s="606"/>
      <c r="CJ44" s="606"/>
      <c r="CK44" s="606"/>
      <c r="CL44" s="606"/>
      <c r="CM44" s="606"/>
      <c r="CN44" s="606"/>
      <c r="CO44" s="606"/>
      <c r="CP44" s="606"/>
      <c r="CQ44" s="607"/>
      <c r="CR44" s="608">
        <v>411527</v>
      </c>
      <c r="CS44" s="609"/>
      <c r="CT44" s="609"/>
      <c r="CU44" s="609"/>
      <c r="CV44" s="609"/>
      <c r="CW44" s="609"/>
      <c r="CX44" s="609"/>
      <c r="CY44" s="610"/>
      <c r="CZ44" s="611">
        <v>11.7</v>
      </c>
      <c r="DA44" s="612"/>
      <c r="DB44" s="612"/>
      <c r="DC44" s="613"/>
      <c r="DD44" s="614">
        <v>140625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361</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362</v>
      </c>
      <c r="CG45" s="606"/>
      <c r="CH45" s="606"/>
      <c r="CI45" s="606"/>
      <c r="CJ45" s="606"/>
      <c r="CK45" s="606"/>
      <c r="CL45" s="606"/>
      <c r="CM45" s="606"/>
      <c r="CN45" s="606"/>
      <c r="CO45" s="606"/>
      <c r="CP45" s="606"/>
      <c r="CQ45" s="607"/>
      <c r="CR45" s="608">
        <v>118492</v>
      </c>
      <c r="CS45" s="621"/>
      <c r="CT45" s="621"/>
      <c r="CU45" s="621"/>
      <c r="CV45" s="621"/>
      <c r="CW45" s="621"/>
      <c r="CX45" s="621"/>
      <c r="CY45" s="622"/>
      <c r="CZ45" s="611">
        <v>3.4</v>
      </c>
      <c r="DA45" s="623"/>
      <c r="DB45" s="623"/>
      <c r="DC45" s="624"/>
      <c r="DD45" s="614">
        <v>7940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363</v>
      </c>
      <c r="CG46" s="606"/>
      <c r="CH46" s="606"/>
      <c r="CI46" s="606"/>
      <c r="CJ46" s="606"/>
      <c r="CK46" s="606"/>
      <c r="CL46" s="606"/>
      <c r="CM46" s="606"/>
      <c r="CN46" s="606"/>
      <c r="CO46" s="606"/>
      <c r="CP46" s="606"/>
      <c r="CQ46" s="607"/>
      <c r="CR46" s="608">
        <v>289946</v>
      </c>
      <c r="CS46" s="609"/>
      <c r="CT46" s="609"/>
      <c r="CU46" s="609"/>
      <c r="CV46" s="609"/>
      <c r="CW46" s="609"/>
      <c r="CX46" s="609"/>
      <c r="CY46" s="610"/>
      <c r="CZ46" s="611">
        <v>8.3000000000000007</v>
      </c>
      <c r="DA46" s="612"/>
      <c r="DB46" s="612"/>
      <c r="DC46" s="613"/>
      <c r="DD46" s="614">
        <v>129596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364</v>
      </c>
      <c r="CG47" s="606"/>
      <c r="CH47" s="606"/>
      <c r="CI47" s="606"/>
      <c r="CJ47" s="606"/>
      <c r="CK47" s="606"/>
      <c r="CL47" s="606"/>
      <c r="CM47" s="606"/>
      <c r="CN47" s="606"/>
      <c r="CO47" s="606"/>
      <c r="CP47" s="606"/>
      <c r="CQ47" s="607"/>
      <c r="CR47" s="608" t="s">
        <v>140</v>
      </c>
      <c r="CS47" s="621"/>
      <c r="CT47" s="621"/>
      <c r="CU47" s="621"/>
      <c r="CV47" s="621"/>
      <c r="CW47" s="621"/>
      <c r="CX47" s="621"/>
      <c r="CY47" s="622"/>
      <c r="CZ47" s="611" t="s">
        <v>131</v>
      </c>
      <c r="DA47" s="623"/>
      <c r="DB47" s="623"/>
      <c r="DC47" s="624"/>
      <c r="DD47" s="614" t="s">
        <v>247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365</v>
      </c>
      <c r="CG48" s="606"/>
      <c r="CH48" s="606"/>
      <c r="CI48" s="606"/>
      <c r="CJ48" s="606"/>
      <c r="CK48" s="606"/>
      <c r="CL48" s="606"/>
      <c r="CM48" s="606"/>
      <c r="CN48" s="606"/>
      <c r="CO48" s="606"/>
      <c r="CP48" s="606"/>
      <c r="CQ48" s="607"/>
      <c r="CR48" s="608" t="s">
        <v>140</v>
      </c>
      <c r="CS48" s="609"/>
      <c r="CT48" s="609"/>
      <c r="CU48" s="609"/>
      <c r="CV48" s="609"/>
      <c r="CW48" s="609"/>
      <c r="CX48" s="609"/>
      <c r="CY48" s="610"/>
      <c r="CZ48" s="611" t="s">
        <v>247</v>
      </c>
      <c r="DA48" s="612"/>
      <c r="DB48" s="612"/>
      <c r="DC48" s="613"/>
      <c r="DD48" s="614" t="s">
        <v>140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366</v>
      </c>
      <c r="CE49" s="590"/>
      <c r="CF49" s="590"/>
      <c r="CG49" s="590"/>
      <c r="CH49" s="590"/>
      <c r="CI49" s="590"/>
      <c r="CJ49" s="590"/>
      <c r="CK49" s="590"/>
      <c r="CL49" s="590"/>
      <c r="CM49" s="590"/>
      <c r="CN49" s="590"/>
      <c r="CO49" s="590"/>
      <c r="CP49" s="590"/>
      <c r="CQ49" s="591"/>
      <c r="CR49" s="592">
        <v>3512917</v>
      </c>
      <c r="CS49" s="593"/>
      <c r="CT49" s="593"/>
      <c r="CU49" s="593"/>
      <c r="CV49" s="593"/>
      <c r="CW49" s="593"/>
      <c r="CX49" s="593"/>
      <c r="CY49" s="594"/>
      <c r="CZ49" s="595">
        <v>100</v>
      </c>
      <c r="DA49" s="596"/>
      <c r="DB49" s="596"/>
      <c r="DC49" s="597"/>
      <c r="DD49" s="598">
        <v>2614134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z8k+PlGlZYIOdO1e1MhHEZrgXfZ5dJobiA3hBak+Px/Zi8TRBHJkRzRESk9bBFPcjSi05EX03WDoeeOSKOos2Q==" saltValue="X/QvYMBrqR5ln8lSmF/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367</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368</v>
      </c>
      <c r="DK2" s="1079"/>
      <c r="DL2" s="1079"/>
      <c r="DM2" s="1079"/>
      <c r="DN2" s="1079"/>
      <c r="DO2" s="1080"/>
      <c r="DP2" s="222"/>
      <c r="DQ2" s="1078" t="s">
        <v>369</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370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371</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372</v>
      </c>
      <c r="B5" s="983"/>
      <c r="C5" s="983"/>
      <c r="D5" s="983"/>
      <c r="E5" s="983"/>
      <c r="F5" s="983"/>
      <c r="G5" s="983"/>
      <c r="H5" s="983"/>
      <c r="I5" s="983"/>
      <c r="J5" s="983"/>
      <c r="K5" s="983"/>
      <c r="L5" s="983"/>
      <c r="M5" s="983"/>
      <c r="N5" s="983"/>
      <c r="O5" s="983"/>
      <c r="P5" s="984"/>
      <c r="Q5" s="988" t="s">
        <v>373</v>
      </c>
      <c r="R5" s="989"/>
      <c r="S5" s="989"/>
      <c r="T5" s="989"/>
      <c r="U5" s="990"/>
      <c r="V5" s="988" t="s">
        <v>374</v>
      </c>
      <c r="W5" s="989"/>
      <c r="X5" s="989"/>
      <c r="Y5" s="989"/>
      <c r="Z5" s="990"/>
      <c r="AA5" s="988" t="s">
        <v>375</v>
      </c>
      <c r="AB5" s="989"/>
      <c r="AC5" s="989"/>
      <c r="AD5" s="989"/>
      <c r="AE5" s="989"/>
      <c r="AF5" s="1081" t="s">
        <v>376</v>
      </c>
      <c r="AG5" s="989"/>
      <c r="AH5" s="989"/>
      <c r="AI5" s="989"/>
      <c r="AJ5" s="1002"/>
      <c r="AK5" s="989" t="s">
        <v>377</v>
      </c>
      <c r="AL5" s="989"/>
      <c r="AM5" s="989"/>
      <c r="AN5" s="989"/>
      <c r="AO5" s="990"/>
      <c r="AP5" s="988" t="s">
        <v>378</v>
      </c>
      <c r="AQ5" s="989"/>
      <c r="AR5" s="989"/>
      <c r="AS5" s="989"/>
      <c r="AT5" s="990"/>
      <c r="AU5" s="988" t="s">
        <v>379</v>
      </c>
      <c r="AV5" s="989"/>
      <c r="AW5" s="989"/>
      <c r="AX5" s="989"/>
      <c r="AY5" s="1002"/>
      <c r="AZ5" s="226"/>
      <c r="BA5" s="226"/>
      <c r="BB5" s="226"/>
      <c r="BC5" s="226"/>
      <c r="BD5" s="226"/>
      <c r="BE5" s="227"/>
      <c r="BF5" s="227"/>
      <c r="BG5" s="227"/>
      <c r="BH5" s="227"/>
      <c r="BI5" s="227"/>
      <c r="BJ5" s="227"/>
      <c r="BK5" s="227"/>
      <c r="BL5" s="227"/>
      <c r="BM5" s="227"/>
      <c r="BN5" s="227"/>
      <c r="BO5" s="227"/>
      <c r="BP5" s="227"/>
      <c r="BQ5" s="982" t="s">
        <v>380</v>
      </c>
      <c r="BR5" s="983"/>
      <c r="BS5" s="983"/>
      <c r="BT5" s="983"/>
      <c r="BU5" s="983"/>
      <c r="BV5" s="983"/>
      <c r="BW5" s="983"/>
      <c r="BX5" s="983"/>
      <c r="BY5" s="983"/>
      <c r="BZ5" s="983"/>
      <c r="CA5" s="983"/>
      <c r="CB5" s="983"/>
      <c r="CC5" s="983"/>
      <c r="CD5" s="983"/>
      <c r="CE5" s="983"/>
      <c r="CF5" s="983"/>
      <c r="CG5" s="984"/>
      <c r="CH5" s="988" t="s">
        <v>381</v>
      </c>
      <c r="CI5" s="989"/>
      <c r="CJ5" s="989"/>
      <c r="CK5" s="989"/>
      <c r="CL5" s="990"/>
      <c r="CM5" s="988" t="s">
        <v>382</v>
      </c>
      <c r="CN5" s="989"/>
      <c r="CO5" s="989"/>
      <c r="CP5" s="989"/>
      <c r="CQ5" s="990"/>
      <c r="CR5" s="988" t="s">
        <v>383</v>
      </c>
      <c r="CS5" s="989"/>
      <c r="CT5" s="989"/>
      <c r="CU5" s="989"/>
      <c r="CV5" s="990"/>
      <c r="CW5" s="988" t="s">
        <v>384</v>
      </c>
      <c r="CX5" s="989"/>
      <c r="CY5" s="989"/>
      <c r="CZ5" s="989"/>
      <c r="DA5" s="990"/>
      <c r="DB5" s="988" t="s">
        <v>385</v>
      </c>
      <c r="DC5" s="989"/>
      <c r="DD5" s="989"/>
      <c r="DE5" s="989"/>
      <c r="DF5" s="990"/>
      <c r="DG5" s="1071" t="s">
        <v>386</v>
      </c>
      <c r="DH5" s="1072"/>
      <c r="DI5" s="1072"/>
      <c r="DJ5" s="1072"/>
      <c r="DK5" s="1073"/>
      <c r="DL5" s="1071" t="s">
        <v>387</v>
      </c>
      <c r="DM5" s="1072"/>
      <c r="DN5" s="1072"/>
      <c r="DO5" s="1072"/>
      <c r="DP5" s="1073"/>
      <c r="DQ5" s="988" t="s">
        <v>388</v>
      </c>
      <c r="DR5" s="989"/>
      <c r="DS5" s="989"/>
      <c r="DT5" s="989"/>
      <c r="DU5" s="990"/>
      <c r="DV5" s="988" t="s">
        <v>379</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389</v>
      </c>
      <c r="C7" s="1035"/>
      <c r="D7" s="1035"/>
      <c r="E7" s="1035"/>
      <c r="F7" s="1035"/>
      <c r="G7" s="1035"/>
      <c r="H7" s="1035"/>
      <c r="I7" s="1035"/>
      <c r="J7" s="1035"/>
      <c r="K7" s="1035"/>
      <c r="L7" s="1035"/>
      <c r="M7" s="1035"/>
      <c r="N7" s="1035"/>
      <c r="O7" s="1035"/>
      <c r="P7" s="1036"/>
      <c r="Q7" s="1089">
        <v>3574</v>
      </c>
      <c r="R7" s="1090"/>
      <c r="S7" s="1090"/>
      <c r="T7" s="1090"/>
      <c r="U7" s="1090"/>
      <c r="V7" s="1090">
        <v>3404</v>
      </c>
      <c r="W7" s="1090"/>
      <c r="X7" s="1090"/>
      <c r="Y7" s="1090"/>
      <c r="Z7" s="1090"/>
      <c r="AA7" s="1090">
        <v>170</v>
      </c>
      <c r="AB7" s="1090"/>
      <c r="AC7" s="1090"/>
      <c r="AD7" s="1090"/>
      <c r="AE7" s="1091"/>
      <c r="AF7" s="1092">
        <v>141</v>
      </c>
      <c r="AG7" s="1093"/>
      <c r="AH7" s="1093"/>
      <c r="AI7" s="1093"/>
      <c r="AJ7" s="1094"/>
      <c r="AK7" s="1095">
        <v>154</v>
      </c>
      <c r="AL7" s="1096"/>
      <c r="AM7" s="1096"/>
      <c r="AN7" s="1096"/>
      <c r="AO7" s="1096"/>
      <c r="AP7" s="1096">
        <v>3698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t="s">
        <v>620</v>
      </c>
      <c r="BS7" s="1086" t="s">
        <v>608</v>
      </c>
      <c r="BT7" s="1087"/>
      <c r="BU7" s="1087"/>
      <c r="BV7" s="1087"/>
      <c r="BW7" s="1087"/>
      <c r="BX7" s="1087"/>
      <c r="BY7" s="1087"/>
      <c r="BZ7" s="1087"/>
      <c r="CA7" s="1087"/>
      <c r="CB7" s="1087"/>
      <c r="CC7" s="1087"/>
      <c r="CD7" s="1087"/>
      <c r="CE7" s="1087"/>
      <c r="CF7" s="1087"/>
      <c r="CG7" s="1099"/>
      <c r="CH7" s="1083">
        <v>-100</v>
      </c>
      <c r="CI7" s="1084"/>
      <c r="CJ7" s="1084"/>
      <c r="CK7" s="1084"/>
      <c r="CL7" s="1085"/>
      <c r="CM7" s="1083">
        <v>-121</v>
      </c>
      <c r="CN7" s="1084"/>
      <c r="CO7" s="1084"/>
      <c r="CP7" s="1084"/>
      <c r="CQ7" s="1085"/>
      <c r="CR7" s="1083">
        <v>18</v>
      </c>
      <c r="CS7" s="1084"/>
      <c r="CT7" s="1084"/>
      <c r="CU7" s="1084"/>
      <c r="CV7" s="1085"/>
      <c r="CW7" s="1083">
        <v>11</v>
      </c>
      <c r="CX7" s="1084"/>
      <c r="CY7" s="1084"/>
      <c r="CZ7" s="1084"/>
      <c r="DA7" s="1085"/>
      <c r="DB7" s="1083">
        <v>32</v>
      </c>
      <c r="DC7" s="1084"/>
      <c r="DD7" s="1084"/>
      <c r="DE7" s="1084"/>
      <c r="DF7" s="1085"/>
      <c r="DG7" s="1083" t="s">
        <v>611</v>
      </c>
      <c r="DH7" s="1084"/>
      <c r="DI7" s="1084"/>
      <c r="DJ7" s="1084"/>
      <c r="DK7" s="1085"/>
      <c r="DL7" s="1083">
        <v>37</v>
      </c>
      <c r="DM7" s="1084"/>
      <c r="DN7" s="1084"/>
      <c r="DO7" s="1084"/>
      <c r="DP7" s="1085"/>
      <c r="DQ7" s="1083">
        <v>33</v>
      </c>
      <c r="DR7" s="1084"/>
      <c r="DS7" s="1084"/>
      <c r="DT7" s="1084"/>
      <c r="DU7" s="1085"/>
      <c r="DV7" s="1086"/>
      <c r="DW7" s="1087"/>
      <c r="DX7" s="1087"/>
      <c r="DY7" s="1087"/>
      <c r="DZ7" s="1088"/>
      <c r="EA7" s="228"/>
    </row>
    <row r="8" spans="1:131" s="229" customFormat="1" ht="26.25" customHeight="1" x14ac:dyDescent="0.2">
      <c r="A8" s="232">
        <v>2</v>
      </c>
      <c r="B8" s="1017" t="s">
        <v>390</v>
      </c>
      <c r="C8" s="1018"/>
      <c r="D8" s="1018"/>
      <c r="E8" s="1018"/>
      <c r="F8" s="1018"/>
      <c r="G8" s="1018"/>
      <c r="H8" s="1018"/>
      <c r="I8" s="1018"/>
      <c r="J8" s="1018"/>
      <c r="K8" s="1018"/>
      <c r="L8" s="1018"/>
      <c r="M8" s="1018"/>
      <c r="N8" s="1018"/>
      <c r="O8" s="1018"/>
      <c r="P8" s="1019"/>
      <c r="Q8" s="1025">
        <v>64</v>
      </c>
      <c r="R8" s="1026"/>
      <c r="S8" s="1026"/>
      <c r="T8" s="1026"/>
      <c r="U8" s="1026"/>
      <c r="V8" s="1026">
        <v>64</v>
      </c>
      <c r="W8" s="1026"/>
      <c r="X8" s="1026"/>
      <c r="Y8" s="1026"/>
      <c r="Z8" s="1026"/>
      <c r="AA8" s="1026">
        <v>0</v>
      </c>
      <c r="AB8" s="1026"/>
      <c r="AC8" s="1026"/>
      <c r="AD8" s="1026"/>
      <c r="AE8" s="1027"/>
      <c r="AF8" s="1022">
        <v>0</v>
      </c>
      <c r="AG8" s="1023"/>
      <c r="AH8" s="1023"/>
      <c r="AI8" s="1023"/>
      <c r="AJ8" s="1024"/>
      <c r="AK8" s="1067">
        <v>0</v>
      </c>
      <c r="AL8" s="1068"/>
      <c r="AM8" s="1068"/>
      <c r="AN8" s="1068"/>
      <c r="AO8" s="1068"/>
      <c r="AP8" s="1068" t="s">
        <v>594</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t="s">
        <v>620</v>
      </c>
      <c r="BS8" s="979" t="s">
        <v>609</v>
      </c>
      <c r="BT8" s="980"/>
      <c r="BU8" s="980"/>
      <c r="BV8" s="980"/>
      <c r="BW8" s="980"/>
      <c r="BX8" s="980"/>
      <c r="BY8" s="980"/>
      <c r="BZ8" s="980"/>
      <c r="CA8" s="980"/>
      <c r="CB8" s="980"/>
      <c r="CC8" s="980"/>
      <c r="CD8" s="980"/>
      <c r="CE8" s="980"/>
      <c r="CF8" s="980"/>
      <c r="CG8" s="1001"/>
      <c r="CH8" s="976">
        <v>0</v>
      </c>
      <c r="CI8" s="977"/>
      <c r="CJ8" s="977"/>
      <c r="CK8" s="977"/>
      <c r="CL8" s="978"/>
      <c r="CM8" s="976">
        <v>8</v>
      </c>
      <c r="CN8" s="977"/>
      <c r="CO8" s="977"/>
      <c r="CP8" s="977"/>
      <c r="CQ8" s="978"/>
      <c r="CR8" s="976">
        <v>5</v>
      </c>
      <c r="CS8" s="977"/>
      <c r="CT8" s="977"/>
      <c r="CU8" s="977"/>
      <c r="CV8" s="978"/>
      <c r="CW8" s="976" t="s">
        <v>611</v>
      </c>
      <c r="CX8" s="977"/>
      <c r="CY8" s="977"/>
      <c r="CZ8" s="977"/>
      <c r="DA8" s="978"/>
      <c r="DB8" s="976" t="s">
        <v>611</v>
      </c>
      <c r="DC8" s="977"/>
      <c r="DD8" s="977"/>
      <c r="DE8" s="977"/>
      <c r="DF8" s="978"/>
      <c r="DG8" s="976" t="s">
        <v>611</v>
      </c>
      <c r="DH8" s="977"/>
      <c r="DI8" s="977"/>
      <c r="DJ8" s="977"/>
      <c r="DK8" s="978"/>
      <c r="DL8" s="976" t="s">
        <v>611</v>
      </c>
      <c r="DM8" s="977"/>
      <c r="DN8" s="977"/>
      <c r="DO8" s="977"/>
      <c r="DP8" s="978"/>
      <c r="DQ8" s="976" t="s">
        <v>611</v>
      </c>
      <c r="DR8" s="977"/>
      <c r="DS8" s="977"/>
      <c r="DT8" s="977"/>
      <c r="DU8" s="978"/>
      <c r="DV8" s="979"/>
      <c r="DW8" s="980"/>
      <c r="DX8" s="980"/>
      <c r="DY8" s="980"/>
      <c r="DZ8" s="981"/>
      <c r="EA8" s="228"/>
    </row>
    <row r="9" spans="1:131" s="229" customFormat="1" ht="26.25" customHeight="1" x14ac:dyDescent="0.2">
      <c r="A9" s="232">
        <v>3</v>
      </c>
      <c r="B9" s="1017" t="s">
        <v>391</v>
      </c>
      <c r="C9" s="1018"/>
      <c r="D9" s="1018"/>
      <c r="E9" s="1018"/>
      <c r="F9" s="1018"/>
      <c r="G9" s="1018"/>
      <c r="H9" s="1018"/>
      <c r="I9" s="1018"/>
      <c r="J9" s="1018"/>
      <c r="K9" s="1018"/>
      <c r="L9" s="1018"/>
      <c r="M9" s="1018"/>
      <c r="N9" s="1018"/>
      <c r="O9" s="1018"/>
      <c r="P9" s="1019"/>
      <c r="Q9" s="1025">
        <v>60</v>
      </c>
      <c r="R9" s="1026"/>
      <c r="S9" s="1026"/>
      <c r="T9" s="1026"/>
      <c r="U9" s="1026"/>
      <c r="V9" s="1026">
        <v>60</v>
      </c>
      <c r="W9" s="1026"/>
      <c r="X9" s="1026"/>
      <c r="Y9" s="1026"/>
      <c r="Z9" s="1026"/>
      <c r="AA9" s="1026" t="s">
        <v>594</v>
      </c>
      <c r="AB9" s="1026"/>
      <c r="AC9" s="1026"/>
      <c r="AD9" s="1026"/>
      <c r="AE9" s="1027"/>
      <c r="AF9" s="1022" t="s">
        <v>392</v>
      </c>
      <c r="AG9" s="1023"/>
      <c r="AH9" s="1023"/>
      <c r="AI9" s="1023"/>
      <c r="AJ9" s="1024"/>
      <c r="AK9" s="1067">
        <v>22</v>
      </c>
      <c r="AL9" s="1068"/>
      <c r="AM9" s="1068"/>
      <c r="AN9" s="1068"/>
      <c r="AO9" s="1068"/>
      <c r="AP9" s="1068">
        <v>1</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610</v>
      </c>
      <c r="BT9" s="980"/>
      <c r="BU9" s="980"/>
      <c r="BV9" s="980"/>
      <c r="BW9" s="980"/>
      <c r="BX9" s="980"/>
      <c r="BY9" s="980"/>
      <c r="BZ9" s="980"/>
      <c r="CA9" s="980"/>
      <c r="CB9" s="980"/>
      <c r="CC9" s="980"/>
      <c r="CD9" s="980"/>
      <c r="CE9" s="980"/>
      <c r="CF9" s="980"/>
      <c r="CG9" s="1001"/>
      <c r="CH9" s="976">
        <v>2</v>
      </c>
      <c r="CI9" s="977"/>
      <c r="CJ9" s="977"/>
      <c r="CK9" s="977"/>
      <c r="CL9" s="978"/>
      <c r="CM9" s="976">
        <v>53</v>
      </c>
      <c r="CN9" s="977"/>
      <c r="CO9" s="977"/>
      <c r="CP9" s="977"/>
      <c r="CQ9" s="978"/>
      <c r="CR9" s="976">
        <v>30</v>
      </c>
      <c r="CS9" s="977"/>
      <c r="CT9" s="977"/>
      <c r="CU9" s="977"/>
      <c r="CV9" s="978"/>
      <c r="CW9" s="976">
        <v>28</v>
      </c>
      <c r="CX9" s="977"/>
      <c r="CY9" s="977"/>
      <c r="CZ9" s="977"/>
      <c r="DA9" s="978"/>
      <c r="DB9" s="976" t="s">
        <v>611</v>
      </c>
      <c r="DC9" s="977"/>
      <c r="DD9" s="977"/>
      <c r="DE9" s="977"/>
      <c r="DF9" s="978"/>
      <c r="DG9" s="976" t="s">
        <v>611</v>
      </c>
      <c r="DH9" s="977"/>
      <c r="DI9" s="977"/>
      <c r="DJ9" s="977"/>
      <c r="DK9" s="978"/>
      <c r="DL9" s="976" t="s">
        <v>611</v>
      </c>
      <c r="DM9" s="977"/>
      <c r="DN9" s="977"/>
      <c r="DO9" s="977"/>
      <c r="DP9" s="978"/>
      <c r="DQ9" s="976" t="s">
        <v>611</v>
      </c>
      <c r="DR9" s="977"/>
      <c r="DS9" s="977"/>
      <c r="DT9" s="977"/>
      <c r="DU9" s="978"/>
      <c r="DV9" s="979"/>
      <c r="DW9" s="980"/>
      <c r="DX9" s="980"/>
      <c r="DY9" s="980"/>
      <c r="DZ9" s="981"/>
      <c r="EA9" s="228"/>
    </row>
    <row r="10" spans="1:131" s="229" customFormat="1" ht="26.25" customHeight="1" x14ac:dyDescent="0.2">
      <c r="A10" s="232">
        <v>4</v>
      </c>
      <c r="B10" s="1017" t="s">
        <v>393</v>
      </c>
      <c r="C10" s="1018"/>
      <c r="D10" s="1018"/>
      <c r="E10" s="1018"/>
      <c r="F10" s="1018"/>
      <c r="G10" s="1018"/>
      <c r="H10" s="1018"/>
      <c r="I10" s="1018"/>
      <c r="J10" s="1018"/>
      <c r="K10" s="1018"/>
      <c r="L10" s="1018"/>
      <c r="M10" s="1018"/>
      <c r="N10" s="1018"/>
      <c r="O10" s="1018"/>
      <c r="P10" s="1019"/>
      <c r="Q10" s="1025">
        <v>33</v>
      </c>
      <c r="R10" s="1026"/>
      <c r="S10" s="1026"/>
      <c r="T10" s="1026"/>
      <c r="U10" s="1026"/>
      <c r="V10" s="1026">
        <v>33</v>
      </c>
      <c r="W10" s="1026"/>
      <c r="X10" s="1026"/>
      <c r="Y10" s="1026"/>
      <c r="Z10" s="1026"/>
      <c r="AA10" s="1026" t="s">
        <v>594</v>
      </c>
      <c r="AB10" s="1026"/>
      <c r="AC10" s="1026"/>
      <c r="AD10" s="1026"/>
      <c r="AE10" s="1027"/>
      <c r="AF10" s="1022" t="s">
        <v>394</v>
      </c>
      <c r="AG10" s="1023"/>
      <c r="AH10" s="1023"/>
      <c r="AI10" s="1023"/>
      <c r="AJ10" s="1024"/>
      <c r="AK10" s="1067">
        <v>13</v>
      </c>
      <c r="AL10" s="1068"/>
      <c r="AM10" s="1068"/>
      <c r="AN10" s="1068"/>
      <c r="AO10" s="1068"/>
      <c r="AP10" s="1068" t="s">
        <v>594</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t="s">
        <v>395</v>
      </c>
      <c r="C11" s="1018"/>
      <c r="D11" s="1018"/>
      <c r="E11" s="1018"/>
      <c r="F11" s="1018"/>
      <c r="G11" s="1018"/>
      <c r="H11" s="1018"/>
      <c r="I11" s="1018"/>
      <c r="J11" s="1018"/>
      <c r="K11" s="1018"/>
      <c r="L11" s="1018"/>
      <c r="M11" s="1018"/>
      <c r="N11" s="1018"/>
      <c r="O11" s="1018"/>
      <c r="P11" s="1019"/>
      <c r="Q11" s="1025">
        <v>10</v>
      </c>
      <c r="R11" s="1026"/>
      <c r="S11" s="1026"/>
      <c r="T11" s="1026"/>
      <c r="U11" s="1026"/>
      <c r="V11" s="1026">
        <v>10</v>
      </c>
      <c r="W11" s="1026"/>
      <c r="X11" s="1026"/>
      <c r="Y11" s="1026"/>
      <c r="Z11" s="1026"/>
      <c r="AA11" s="1026" t="s">
        <v>594</v>
      </c>
      <c r="AB11" s="1026"/>
      <c r="AC11" s="1026"/>
      <c r="AD11" s="1026"/>
      <c r="AE11" s="1027"/>
      <c r="AF11" s="1022" t="s">
        <v>396</v>
      </c>
      <c r="AG11" s="1023"/>
      <c r="AH11" s="1023"/>
      <c r="AI11" s="1023"/>
      <c r="AJ11" s="1024"/>
      <c r="AK11" s="1067" t="s">
        <v>594</v>
      </c>
      <c r="AL11" s="1068"/>
      <c r="AM11" s="1068"/>
      <c r="AN11" s="1068"/>
      <c r="AO11" s="1068"/>
      <c r="AP11" s="1068" t="s">
        <v>594</v>
      </c>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397</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398</v>
      </c>
      <c r="B23" s="924" t="s">
        <v>399</v>
      </c>
      <c r="C23" s="925"/>
      <c r="D23" s="925"/>
      <c r="E23" s="925"/>
      <c r="F23" s="925"/>
      <c r="G23" s="925"/>
      <c r="H23" s="925"/>
      <c r="I23" s="925"/>
      <c r="J23" s="925"/>
      <c r="K23" s="925"/>
      <c r="L23" s="925"/>
      <c r="M23" s="925"/>
      <c r="N23" s="925"/>
      <c r="O23" s="925"/>
      <c r="P23" s="935"/>
      <c r="Q23" s="1054">
        <v>3689</v>
      </c>
      <c r="R23" s="1048"/>
      <c r="S23" s="1048"/>
      <c r="T23" s="1048"/>
      <c r="U23" s="1048"/>
      <c r="V23" s="1048">
        <v>3520</v>
      </c>
      <c r="W23" s="1048"/>
      <c r="X23" s="1048"/>
      <c r="Y23" s="1048"/>
      <c r="Z23" s="1048"/>
      <c r="AA23" s="1048">
        <v>170</v>
      </c>
      <c r="AB23" s="1048"/>
      <c r="AC23" s="1048"/>
      <c r="AD23" s="1048"/>
      <c r="AE23" s="1055"/>
      <c r="AF23" s="1056">
        <v>141</v>
      </c>
      <c r="AG23" s="1048"/>
      <c r="AH23" s="1048"/>
      <c r="AI23" s="1048"/>
      <c r="AJ23" s="1057"/>
      <c r="AK23" s="1058"/>
      <c r="AL23" s="1059"/>
      <c r="AM23" s="1059"/>
      <c r="AN23" s="1059"/>
      <c r="AO23" s="1059"/>
      <c r="AP23" s="1048">
        <v>3699</v>
      </c>
      <c r="AQ23" s="1048"/>
      <c r="AR23" s="1048"/>
      <c r="AS23" s="1048"/>
      <c r="AT23" s="1048"/>
      <c r="AU23" s="1049"/>
      <c r="AV23" s="1049"/>
      <c r="AW23" s="1049"/>
      <c r="AX23" s="1049"/>
      <c r="AY23" s="1050"/>
      <c r="AZ23" s="1051" t="s">
        <v>400</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401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402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372</v>
      </c>
      <c r="B26" s="983"/>
      <c r="C26" s="983"/>
      <c r="D26" s="983"/>
      <c r="E26" s="983"/>
      <c r="F26" s="983"/>
      <c r="G26" s="983"/>
      <c r="H26" s="983"/>
      <c r="I26" s="983"/>
      <c r="J26" s="983"/>
      <c r="K26" s="983"/>
      <c r="L26" s="983"/>
      <c r="M26" s="983"/>
      <c r="N26" s="983"/>
      <c r="O26" s="983"/>
      <c r="P26" s="984"/>
      <c r="Q26" s="988" t="s">
        <v>403</v>
      </c>
      <c r="R26" s="989"/>
      <c r="S26" s="989"/>
      <c r="T26" s="989"/>
      <c r="U26" s="990"/>
      <c r="V26" s="988" t="s">
        <v>404</v>
      </c>
      <c r="W26" s="989"/>
      <c r="X26" s="989"/>
      <c r="Y26" s="989"/>
      <c r="Z26" s="990"/>
      <c r="AA26" s="988" t="s">
        <v>405</v>
      </c>
      <c r="AB26" s="989"/>
      <c r="AC26" s="989"/>
      <c r="AD26" s="989"/>
      <c r="AE26" s="989"/>
      <c r="AF26" s="1042" t="s">
        <v>406</v>
      </c>
      <c r="AG26" s="995"/>
      <c r="AH26" s="995"/>
      <c r="AI26" s="995"/>
      <c r="AJ26" s="1043"/>
      <c r="AK26" s="989" t="s">
        <v>407</v>
      </c>
      <c r="AL26" s="989"/>
      <c r="AM26" s="989"/>
      <c r="AN26" s="989"/>
      <c r="AO26" s="990"/>
      <c r="AP26" s="988" t="s">
        <v>408</v>
      </c>
      <c r="AQ26" s="989"/>
      <c r="AR26" s="989"/>
      <c r="AS26" s="989"/>
      <c r="AT26" s="990"/>
      <c r="AU26" s="988" t="s">
        <v>409</v>
      </c>
      <c r="AV26" s="989"/>
      <c r="AW26" s="989"/>
      <c r="AX26" s="989"/>
      <c r="AY26" s="990"/>
      <c r="AZ26" s="988" t="s">
        <v>410</v>
      </c>
      <c r="BA26" s="989"/>
      <c r="BB26" s="989"/>
      <c r="BC26" s="989"/>
      <c r="BD26" s="990"/>
      <c r="BE26" s="988" t="s">
        <v>379</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411</v>
      </c>
      <c r="C28" s="1035"/>
      <c r="D28" s="1035"/>
      <c r="E28" s="1035"/>
      <c r="F28" s="1035"/>
      <c r="G28" s="1035"/>
      <c r="H28" s="1035"/>
      <c r="I28" s="1035"/>
      <c r="J28" s="1035"/>
      <c r="K28" s="1035"/>
      <c r="L28" s="1035"/>
      <c r="M28" s="1035"/>
      <c r="N28" s="1035"/>
      <c r="O28" s="1035"/>
      <c r="P28" s="1036"/>
      <c r="Q28" s="1037">
        <v>557</v>
      </c>
      <c r="R28" s="1038"/>
      <c r="S28" s="1038"/>
      <c r="T28" s="1038"/>
      <c r="U28" s="1038"/>
      <c r="V28" s="1038">
        <v>539</v>
      </c>
      <c r="W28" s="1038"/>
      <c r="X28" s="1038"/>
      <c r="Y28" s="1038"/>
      <c r="Z28" s="1038"/>
      <c r="AA28" s="1038">
        <v>18</v>
      </c>
      <c r="AB28" s="1038"/>
      <c r="AC28" s="1038"/>
      <c r="AD28" s="1038"/>
      <c r="AE28" s="1039"/>
      <c r="AF28" s="1040">
        <v>18</v>
      </c>
      <c r="AG28" s="1038"/>
      <c r="AH28" s="1038"/>
      <c r="AI28" s="1038"/>
      <c r="AJ28" s="1041"/>
      <c r="AK28" s="1029">
        <v>67</v>
      </c>
      <c r="AL28" s="1030"/>
      <c r="AM28" s="1030"/>
      <c r="AN28" s="1030"/>
      <c r="AO28" s="1030"/>
      <c r="AP28" s="1030" t="s">
        <v>594</v>
      </c>
      <c r="AQ28" s="1030"/>
      <c r="AR28" s="1030"/>
      <c r="AS28" s="1030"/>
      <c r="AT28" s="1030"/>
      <c r="AU28" s="1030" t="s">
        <v>594</v>
      </c>
      <c r="AV28" s="1030"/>
      <c r="AW28" s="1030"/>
      <c r="AX28" s="1030"/>
      <c r="AY28" s="1030"/>
      <c r="AZ28" s="1031" t="s">
        <v>594</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412</v>
      </c>
      <c r="C29" s="1018"/>
      <c r="D29" s="1018"/>
      <c r="E29" s="1018"/>
      <c r="F29" s="1018"/>
      <c r="G29" s="1018"/>
      <c r="H29" s="1018"/>
      <c r="I29" s="1018"/>
      <c r="J29" s="1018"/>
      <c r="K29" s="1018"/>
      <c r="L29" s="1018"/>
      <c r="M29" s="1018"/>
      <c r="N29" s="1018"/>
      <c r="O29" s="1018"/>
      <c r="P29" s="1019"/>
      <c r="Q29" s="1025">
        <v>74</v>
      </c>
      <c r="R29" s="1026"/>
      <c r="S29" s="1026"/>
      <c r="T29" s="1026"/>
      <c r="U29" s="1026"/>
      <c r="V29" s="1026">
        <v>73</v>
      </c>
      <c r="W29" s="1026"/>
      <c r="X29" s="1026"/>
      <c r="Y29" s="1026"/>
      <c r="Z29" s="1026"/>
      <c r="AA29" s="1026">
        <v>0</v>
      </c>
      <c r="AB29" s="1026"/>
      <c r="AC29" s="1026"/>
      <c r="AD29" s="1026"/>
      <c r="AE29" s="1027"/>
      <c r="AF29" s="1022">
        <v>0</v>
      </c>
      <c r="AG29" s="1023"/>
      <c r="AH29" s="1023"/>
      <c r="AI29" s="1023"/>
      <c r="AJ29" s="1024"/>
      <c r="AK29" s="967">
        <v>30</v>
      </c>
      <c r="AL29" s="958"/>
      <c r="AM29" s="958"/>
      <c r="AN29" s="958"/>
      <c r="AO29" s="958"/>
      <c r="AP29" s="958" t="s">
        <v>594</v>
      </c>
      <c r="AQ29" s="958"/>
      <c r="AR29" s="958"/>
      <c r="AS29" s="958"/>
      <c r="AT29" s="958"/>
      <c r="AU29" s="958" t="s">
        <v>594</v>
      </c>
      <c r="AV29" s="958"/>
      <c r="AW29" s="958"/>
      <c r="AX29" s="958"/>
      <c r="AY29" s="958"/>
      <c r="AZ29" s="1028" t="s">
        <v>594</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413</v>
      </c>
      <c r="C30" s="1018"/>
      <c r="D30" s="1018"/>
      <c r="E30" s="1018"/>
      <c r="F30" s="1018"/>
      <c r="G30" s="1018"/>
      <c r="H30" s="1018"/>
      <c r="I30" s="1018"/>
      <c r="J30" s="1018"/>
      <c r="K30" s="1018"/>
      <c r="L30" s="1018"/>
      <c r="M30" s="1018"/>
      <c r="N30" s="1018"/>
      <c r="O30" s="1018"/>
      <c r="P30" s="1019"/>
      <c r="Q30" s="1025">
        <v>592</v>
      </c>
      <c r="R30" s="1026"/>
      <c r="S30" s="1026"/>
      <c r="T30" s="1026"/>
      <c r="U30" s="1026"/>
      <c r="V30" s="1026">
        <v>574</v>
      </c>
      <c r="W30" s="1026"/>
      <c r="X30" s="1026"/>
      <c r="Y30" s="1026"/>
      <c r="Z30" s="1026"/>
      <c r="AA30" s="1026">
        <v>18</v>
      </c>
      <c r="AB30" s="1026"/>
      <c r="AC30" s="1026"/>
      <c r="AD30" s="1026"/>
      <c r="AE30" s="1027"/>
      <c r="AF30" s="1022">
        <v>18</v>
      </c>
      <c r="AG30" s="1023"/>
      <c r="AH30" s="1023"/>
      <c r="AI30" s="1023"/>
      <c r="AJ30" s="1024"/>
      <c r="AK30" s="967">
        <v>100</v>
      </c>
      <c r="AL30" s="958"/>
      <c r="AM30" s="958"/>
      <c r="AN30" s="958"/>
      <c r="AO30" s="958"/>
      <c r="AP30" s="958" t="s">
        <v>594</v>
      </c>
      <c r="AQ30" s="958"/>
      <c r="AR30" s="958"/>
      <c r="AS30" s="958"/>
      <c r="AT30" s="958"/>
      <c r="AU30" s="958" t="s">
        <v>594</v>
      </c>
      <c r="AV30" s="958"/>
      <c r="AW30" s="958"/>
      <c r="AX30" s="958"/>
      <c r="AY30" s="958"/>
      <c r="AZ30" s="1028" t="s">
        <v>594</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414</v>
      </c>
      <c r="C31" s="1018"/>
      <c r="D31" s="1018"/>
      <c r="E31" s="1018"/>
      <c r="F31" s="1018"/>
      <c r="G31" s="1018"/>
      <c r="H31" s="1018"/>
      <c r="I31" s="1018"/>
      <c r="J31" s="1018"/>
      <c r="K31" s="1018"/>
      <c r="L31" s="1018"/>
      <c r="M31" s="1018"/>
      <c r="N31" s="1018"/>
      <c r="O31" s="1018"/>
      <c r="P31" s="1019"/>
      <c r="Q31" s="1025">
        <v>2</v>
      </c>
      <c r="R31" s="1026"/>
      <c r="S31" s="1026"/>
      <c r="T31" s="1026"/>
      <c r="U31" s="1026"/>
      <c r="V31" s="1026">
        <v>2</v>
      </c>
      <c r="W31" s="1026"/>
      <c r="X31" s="1026"/>
      <c r="Y31" s="1026"/>
      <c r="Z31" s="1026"/>
      <c r="AA31" s="1026" t="s">
        <v>594</v>
      </c>
      <c r="AB31" s="1026"/>
      <c r="AC31" s="1026"/>
      <c r="AD31" s="1026"/>
      <c r="AE31" s="1027"/>
      <c r="AF31" s="1022" t="s">
        <v>400</v>
      </c>
      <c r="AG31" s="1023"/>
      <c r="AH31" s="1023"/>
      <c r="AI31" s="1023"/>
      <c r="AJ31" s="1024"/>
      <c r="AK31" s="967" t="s">
        <v>594</v>
      </c>
      <c r="AL31" s="958"/>
      <c r="AM31" s="958"/>
      <c r="AN31" s="958"/>
      <c r="AO31" s="958"/>
      <c r="AP31" s="958" t="s">
        <v>594</v>
      </c>
      <c r="AQ31" s="958"/>
      <c r="AR31" s="958"/>
      <c r="AS31" s="958"/>
      <c r="AT31" s="958"/>
      <c r="AU31" s="958" t="s">
        <v>594</v>
      </c>
      <c r="AV31" s="958"/>
      <c r="AW31" s="958"/>
      <c r="AX31" s="958"/>
      <c r="AY31" s="958"/>
      <c r="AZ31" s="1028" t="s">
        <v>594</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415</v>
      </c>
      <c r="C32" s="1018"/>
      <c r="D32" s="1018"/>
      <c r="E32" s="1018"/>
      <c r="F32" s="1018"/>
      <c r="G32" s="1018"/>
      <c r="H32" s="1018"/>
      <c r="I32" s="1018"/>
      <c r="J32" s="1018"/>
      <c r="K32" s="1018"/>
      <c r="L32" s="1018"/>
      <c r="M32" s="1018"/>
      <c r="N32" s="1018"/>
      <c r="O32" s="1018"/>
      <c r="P32" s="1019"/>
      <c r="Q32" s="1025">
        <v>151</v>
      </c>
      <c r="R32" s="1026"/>
      <c r="S32" s="1026"/>
      <c r="T32" s="1026"/>
      <c r="U32" s="1026"/>
      <c r="V32" s="1026">
        <v>151</v>
      </c>
      <c r="W32" s="1026"/>
      <c r="X32" s="1026"/>
      <c r="Y32" s="1026"/>
      <c r="Z32" s="1026"/>
      <c r="AA32" s="1026">
        <v>0</v>
      </c>
      <c r="AB32" s="1026"/>
      <c r="AC32" s="1026"/>
      <c r="AD32" s="1026"/>
      <c r="AE32" s="1027"/>
      <c r="AF32" s="1022">
        <v>0</v>
      </c>
      <c r="AG32" s="1023"/>
      <c r="AH32" s="1023"/>
      <c r="AI32" s="1023"/>
      <c r="AJ32" s="1024"/>
      <c r="AK32" s="967">
        <v>83</v>
      </c>
      <c r="AL32" s="958"/>
      <c r="AM32" s="958"/>
      <c r="AN32" s="958"/>
      <c r="AO32" s="958"/>
      <c r="AP32" s="958">
        <v>185</v>
      </c>
      <c r="AQ32" s="958"/>
      <c r="AR32" s="958"/>
      <c r="AS32" s="958"/>
      <c r="AT32" s="958"/>
      <c r="AU32" s="958">
        <v>185</v>
      </c>
      <c r="AV32" s="958"/>
      <c r="AW32" s="958"/>
      <c r="AX32" s="958"/>
      <c r="AY32" s="958"/>
      <c r="AZ32" s="1028" t="s">
        <v>594</v>
      </c>
      <c r="BA32" s="1028"/>
      <c r="BB32" s="1028"/>
      <c r="BC32" s="1028"/>
      <c r="BD32" s="1028"/>
      <c r="BE32" s="959" t="s">
        <v>416</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417</v>
      </c>
      <c r="C33" s="1018"/>
      <c r="D33" s="1018"/>
      <c r="E33" s="1018"/>
      <c r="F33" s="1018"/>
      <c r="G33" s="1018"/>
      <c r="H33" s="1018"/>
      <c r="I33" s="1018"/>
      <c r="J33" s="1018"/>
      <c r="K33" s="1018"/>
      <c r="L33" s="1018"/>
      <c r="M33" s="1018"/>
      <c r="N33" s="1018"/>
      <c r="O33" s="1018"/>
      <c r="P33" s="1019"/>
      <c r="Q33" s="1025">
        <v>13</v>
      </c>
      <c r="R33" s="1026"/>
      <c r="S33" s="1026"/>
      <c r="T33" s="1026"/>
      <c r="U33" s="1026"/>
      <c r="V33" s="1026">
        <v>13</v>
      </c>
      <c r="W33" s="1026"/>
      <c r="X33" s="1026"/>
      <c r="Y33" s="1026"/>
      <c r="Z33" s="1026"/>
      <c r="AA33" s="1026">
        <v>0</v>
      </c>
      <c r="AB33" s="1026"/>
      <c r="AC33" s="1026"/>
      <c r="AD33" s="1026"/>
      <c r="AE33" s="1027"/>
      <c r="AF33" s="1022">
        <v>0</v>
      </c>
      <c r="AG33" s="1023"/>
      <c r="AH33" s="1023"/>
      <c r="AI33" s="1023"/>
      <c r="AJ33" s="1024"/>
      <c r="AK33" s="967">
        <v>11</v>
      </c>
      <c r="AL33" s="958"/>
      <c r="AM33" s="958"/>
      <c r="AN33" s="958"/>
      <c r="AO33" s="958"/>
      <c r="AP33" s="958">
        <v>11</v>
      </c>
      <c r="AQ33" s="958"/>
      <c r="AR33" s="958"/>
      <c r="AS33" s="958"/>
      <c r="AT33" s="958"/>
      <c r="AU33" s="958">
        <v>11</v>
      </c>
      <c r="AV33" s="958"/>
      <c r="AW33" s="958"/>
      <c r="AX33" s="958"/>
      <c r="AY33" s="958"/>
      <c r="AZ33" s="1028" t="s">
        <v>594</v>
      </c>
      <c r="BA33" s="1028"/>
      <c r="BB33" s="1028"/>
      <c r="BC33" s="1028"/>
      <c r="BD33" s="1028"/>
      <c r="BE33" s="959" t="s">
        <v>418</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419</v>
      </c>
      <c r="C34" s="1018"/>
      <c r="D34" s="1018"/>
      <c r="E34" s="1018"/>
      <c r="F34" s="1018"/>
      <c r="G34" s="1018"/>
      <c r="H34" s="1018"/>
      <c r="I34" s="1018"/>
      <c r="J34" s="1018"/>
      <c r="K34" s="1018"/>
      <c r="L34" s="1018"/>
      <c r="M34" s="1018"/>
      <c r="N34" s="1018"/>
      <c r="O34" s="1018"/>
      <c r="P34" s="1019"/>
      <c r="Q34" s="1025">
        <v>16</v>
      </c>
      <c r="R34" s="1026"/>
      <c r="S34" s="1026"/>
      <c r="T34" s="1026"/>
      <c r="U34" s="1026"/>
      <c r="V34" s="1026">
        <v>16</v>
      </c>
      <c r="W34" s="1026"/>
      <c r="X34" s="1026"/>
      <c r="Y34" s="1026"/>
      <c r="Z34" s="1026"/>
      <c r="AA34" s="1026">
        <v>0</v>
      </c>
      <c r="AB34" s="1026"/>
      <c r="AC34" s="1026"/>
      <c r="AD34" s="1026"/>
      <c r="AE34" s="1027"/>
      <c r="AF34" s="1022">
        <v>0</v>
      </c>
      <c r="AG34" s="1023"/>
      <c r="AH34" s="1023"/>
      <c r="AI34" s="1023"/>
      <c r="AJ34" s="1024"/>
      <c r="AK34" s="967">
        <v>14</v>
      </c>
      <c r="AL34" s="958"/>
      <c r="AM34" s="958"/>
      <c r="AN34" s="958"/>
      <c r="AO34" s="958"/>
      <c r="AP34" s="958">
        <v>54</v>
      </c>
      <c r="AQ34" s="958"/>
      <c r="AR34" s="958"/>
      <c r="AS34" s="958"/>
      <c r="AT34" s="958"/>
      <c r="AU34" s="958">
        <v>54</v>
      </c>
      <c r="AV34" s="958"/>
      <c r="AW34" s="958"/>
      <c r="AX34" s="958"/>
      <c r="AY34" s="958"/>
      <c r="AZ34" s="1028" t="s">
        <v>594</v>
      </c>
      <c r="BA34" s="1028"/>
      <c r="BB34" s="1028"/>
      <c r="BC34" s="1028"/>
      <c r="BD34" s="1028"/>
      <c r="BE34" s="959" t="s">
        <v>420</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t="s">
        <v>421</v>
      </c>
      <c r="C35" s="1018"/>
      <c r="D35" s="1018"/>
      <c r="E35" s="1018"/>
      <c r="F35" s="1018"/>
      <c r="G35" s="1018"/>
      <c r="H35" s="1018"/>
      <c r="I35" s="1018"/>
      <c r="J35" s="1018"/>
      <c r="K35" s="1018"/>
      <c r="L35" s="1018"/>
      <c r="M35" s="1018"/>
      <c r="N35" s="1018"/>
      <c r="O35" s="1018"/>
      <c r="P35" s="1019"/>
      <c r="Q35" s="1025">
        <v>39</v>
      </c>
      <c r="R35" s="1026"/>
      <c r="S35" s="1026"/>
      <c r="T35" s="1026"/>
      <c r="U35" s="1026"/>
      <c r="V35" s="1026">
        <v>38</v>
      </c>
      <c r="W35" s="1026"/>
      <c r="X35" s="1026"/>
      <c r="Y35" s="1026"/>
      <c r="Z35" s="1026"/>
      <c r="AA35" s="1026">
        <v>0</v>
      </c>
      <c r="AB35" s="1026"/>
      <c r="AC35" s="1026"/>
      <c r="AD35" s="1026"/>
      <c r="AE35" s="1027"/>
      <c r="AF35" s="1022">
        <v>0</v>
      </c>
      <c r="AG35" s="1023"/>
      <c r="AH35" s="1023"/>
      <c r="AI35" s="1023"/>
      <c r="AJ35" s="1024"/>
      <c r="AK35" s="967">
        <v>3</v>
      </c>
      <c r="AL35" s="958"/>
      <c r="AM35" s="958"/>
      <c r="AN35" s="958"/>
      <c r="AO35" s="958"/>
      <c r="AP35" s="958">
        <v>3</v>
      </c>
      <c r="AQ35" s="958"/>
      <c r="AR35" s="958"/>
      <c r="AS35" s="958"/>
      <c r="AT35" s="958"/>
      <c r="AU35" s="958">
        <v>0</v>
      </c>
      <c r="AV35" s="958"/>
      <c r="AW35" s="958"/>
      <c r="AX35" s="958"/>
      <c r="AY35" s="958"/>
      <c r="AZ35" s="1028" t="s">
        <v>594</v>
      </c>
      <c r="BA35" s="1028"/>
      <c r="BB35" s="1028"/>
      <c r="BC35" s="1028"/>
      <c r="BD35" s="1028"/>
      <c r="BE35" s="959" t="s">
        <v>422</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t="s">
        <v>423</v>
      </c>
      <c r="C36" s="1018"/>
      <c r="D36" s="1018"/>
      <c r="E36" s="1018"/>
      <c r="F36" s="1018"/>
      <c r="G36" s="1018"/>
      <c r="H36" s="1018"/>
      <c r="I36" s="1018"/>
      <c r="J36" s="1018"/>
      <c r="K36" s="1018"/>
      <c r="L36" s="1018"/>
      <c r="M36" s="1018"/>
      <c r="N36" s="1018"/>
      <c r="O36" s="1018"/>
      <c r="P36" s="1019"/>
      <c r="Q36" s="1025">
        <v>217</v>
      </c>
      <c r="R36" s="1026"/>
      <c r="S36" s="1026"/>
      <c r="T36" s="1026"/>
      <c r="U36" s="1026"/>
      <c r="V36" s="1026">
        <v>196</v>
      </c>
      <c r="W36" s="1026"/>
      <c r="X36" s="1026"/>
      <c r="Y36" s="1026"/>
      <c r="Z36" s="1026"/>
      <c r="AA36" s="1026">
        <v>21</v>
      </c>
      <c r="AB36" s="1026"/>
      <c r="AC36" s="1026"/>
      <c r="AD36" s="1026"/>
      <c r="AE36" s="1027"/>
      <c r="AF36" s="1022">
        <v>21</v>
      </c>
      <c r="AG36" s="1023"/>
      <c r="AH36" s="1023"/>
      <c r="AI36" s="1023"/>
      <c r="AJ36" s="1024"/>
      <c r="AK36" s="967" t="s">
        <v>594</v>
      </c>
      <c r="AL36" s="958"/>
      <c r="AM36" s="958"/>
      <c r="AN36" s="958"/>
      <c r="AO36" s="958"/>
      <c r="AP36" s="958">
        <v>921</v>
      </c>
      <c r="AQ36" s="958"/>
      <c r="AR36" s="958"/>
      <c r="AS36" s="958"/>
      <c r="AT36" s="958"/>
      <c r="AU36" s="958" t="s">
        <v>594</v>
      </c>
      <c r="AV36" s="958"/>
      <c r="AW36" s="958"/>
      <c r="AX36" s="958"/>
      <c r="AY36" s="958"/>
      <c r="AZ36" s="1028" t="s">
        <v>594</v>
      </c>
      <c r="BA36" s="1028"/>
      <c r="BB36" s="1028"/>
      <c r="BC36" s="1028"/>
      <c r="BD36" s="1028"/>
      <c r="BE36" s="959" t="s">
        <v>424</v>
      </c>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425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398</v>
      </c>
      <c r="B63" s="924" t="s">
        <v>426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57</v>
      </c>
      <c r="AG63" s="946"/>
      <c r="AH63" s="946"/>
      <c r="AI63" s="946"/>
      <c r="AJ63" s="1009"/>
      <c r="AK63" s="1010"/>
      <c r="AL63" s="950"/>
      <c r="AM63" s="950"/>
      <c r="AN63" s="950"/>
      <c r="AO63" s="950"/>
      <c r="AP63" s="946">
        <v>1174</v>
      </c>
      <c r="AQ63" s="946"/>
      <c r="AR63" s="946"/>
      <c r="AS63" s="946"/>
      <c r="AT63" s="946"/>
      <c r="AU63" s="946">
        <v>250</v>
      </c>
      <c r="AV63" s="946"/>
      <c r="AW63" s="946"/>
      <c r="AX63" s="946"/>
      <c r="AY63" s="946"/>
      <c r="AZ63" s="1004"/>
      <c r="BA63" s="1004"/>
      <c r="BB63" s="1004"/>
      <c r="BC63" s="1004"/>
      <c r="BD63" s="1004"/>
      <c r="BE63" s="947"/>
      <c r="BF63" s="947"/>
      <c r="BG63" s="947"/>
      <c r="BH63" s="947"/>
      <c r="BI63" s="948"/>
      <c r="BJ63" s="1005" t="s">
        <v>427</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428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429</v>
      </c>
      <c r="B66" s="983"/>
      <c r="C66" s="983"/>
      <c r="D66" s="983"/>
      <c r="E66" s="983"/>
      <c r="F66" s="983"/>
      <c r="G66" s="983"/>
      <c r="H66" s="983"/>
      <c r="I66" s="983"/>
      <c r="J66" s="983"/>
      <c r="K66" s="983"/>
      <c r="L66" s="983"/>
      <c r="M66" s="983"/>
      <c r="N66" s="983"/>
      <c r="O66" s="983"/>
      <c r="P66" s="984"/>
      <c r="Q66" s="988" t="s">
        <v>430</v>
      </c>
      <c r="R66" s="989"/>
      <c r="S66" s="989"/>
      <c r="T66" s="989"/>
      <c r="U66" s="990"/>
      <c r="V66" s="988" t="s">
        <v>431</v>
      </c>
      <c r="W66" s="989"/>
      <c r="X66" s="989"/>
      <c r="Y66" s="989"/>
      <c r="Z66" s="990"/>
      <c r="AA66" s="988" t="s">
        <v>432</v>
      </c>
      <c r="AB66" s="989"/>
      <c r="AC66" s="989"/>
      <c r="AD66" s="989"/>
      <c r="AE66" s="990"/>
      <c r="AF66" s="994" t="s">
        <v>433</v>
      </c>
      <c r="AG66" s="995"/>
      <c r="AH66" s="995"/>
      <c r="AI66" s="995"/>
      <c r="AJ66" s="996"/>
      <c r="AK66" s="988" t="s">
        <v>434</v>
      </c>
      <c r="AL66" s="983"/>
      <c r="AM66" s="983"/>
      <c r="AN66" s="983"/>
      <c r="AO66" s="984"/>
      <c r="AP66" s="988" t="s">
        <v>435</v>
      </c>
      <c r="AQ66" s="989"/>
      <c r="AR66" s="989"/>
      <c r="AS66" s="989"/>
      <c r="AT66" s="990"/>
      <c r="AU66" s="988" t="s">
        <v>436</v>
      </c>
      <c r="AV66" s="989"/>
      <c r="AW66" s="989"/>
      <c r="AX66" s="989"/>
      <c r="AY66" s="990"/>
      <c r="AZ66" s="988" t="s">
        <v>379</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595</v>
      </c>
      <c r="C68" s="973"/>
      <c r="D68" s="973"/>
      <c r="E68" s="973"/>
      <c r="F68" s="973"/>
      <c r="G68" s="973"/>
      <c r="H68" s="973"/>
      <c r="I68" s="973"/>
      <c r="J68" s="973"/>
      <c r="K68" s="973"/>
      <c r="L68" s="973"/>
      <c r="M68" s="973"/>
      <c r="N68" s="973"/>
      <c r="O68" s="973"/>
      <c r="P68" s="974"/>
      <c r="Q68" s="975">
        <v>738</v>
      </c>
      <c r="R68" s="969"/>
      <c r="S68" s="969"/>
      <c r="T68" s="969"/>
      <c r="U68" s="969"/>
      <c r="V68" s="969">
        <v>728</v>
      </c>
      <c r="W68" s="969"/>
      <c r="X68" s="969"/>
      <c r="Y68" s="969"/>
      <c r="Z68" s="969"/>
      <c r="AA68" s="969">
        <v>10</v>
      </c>
      <c r="AB68" s="969"/>
      <c r="AC68" s="969"/>
      <c r="AD68" s="969"/>
      <c r="AE68" s="969"/>
      <c r="AF68" s="969">
        <v>10</v>
      </c>
      <c r="AG68" s="969"/>
      <c r="AH68" s="969"/>
      <c r="AI68" s="969"/>
      <c r="AJ68" s="969"/>
      <c r="AK68" s="969">
        <v>34</v>
      </c>
      <c r="AL68" s="969"/>
      <c r="AM68" s="969"/>
      <c r="AN68" s="969"/>
      <c r="AO68" s="969"/>
      <c r="AP68" s="969">
        <v>540</v>
      </c>
      <c r="AQ68" s="969"/>
      <c r="AR68" s="969"/>
      <c r="AS68" s="969"/>
      <c r="AT68" s="969"/>
      <c r="AU68" s="969">
        <v>22</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596</v>
      </c>
      <c r="C69" s="962"/>
      <c r="D69" s="962"/>
      <c r="E69" s="962"/>
      <c r="F69" s="962"/>
      <c r="G69" s="962"/>
      <c r="H69" s="962"/>
      <c r="I69" s="962"/>
      <c r="J69" s="962"/>
      <c r="K69" s="962"/>
      <c r="L69" s="962"/>
      <c r="M69" s="962"/>
      <c r="N69" s="962"/>
      <c r="O69" s="962"/>
      <c r="P69" s="963"/>
      <c r="Q69" s="964">
        <v>1552</v>
      </c>
      <c r="R69" s="958"/>
      <c r="S69" s="958"/>
      <c r="T69" s="958"/>
      <c r="U69" s="958"/>
      <c r="V69" s="958">
        <v>1532</v>
      </c>
      <c r="W69" s="958"/>
      <c r="X69" s="958"/>
      <c r="Y69" s="958"/>
      <c r="Z69" s="958"/>
      <c r="AA69" s="958">
        <v>20</v>
      </c>
      <c r="AB69" s="958"/>
      <c r="AC69" s="958"/>
      <c r="AD69" s="958"/>
      <c r="AE69" s="958"/>
      <c r="AF69" s="958">
        <v>20</v>
      </c>
      <c r="AG69" s="958"/>
      <c r="AH69" s="958"/>
      <c r="AI69" s="958"/>
      <c r="AJ69" s="958"/>
      <c r="AK69" s="958">
        <v>73</v>
      </c>
      <c r="AL69" s="958"/>
      <c r="AM69" s="958"/>
      <c r="AN69" s="958"/>
      <c r="AO69" s="958"/>
      <c r="AP69" s="958">
        <v>354</v>
      </c>
      <c r="AQ69" s="958"/>
      <c r="AR69" s="958"/>
      <c r="AS69" s="958"/>
      <c r="AT69" s="958"/>
      <c r="AU69" s="958">
        <v>131</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597</v>
      </c>
      <c r="C70" s="962"/>
      <c r="D70" s="962"/>
      <c r="E70" s="962"/>
      <c r="F70" s="962"/>
      <c r="G70" s="962"/>
      <c r="H70" s="962"/>
      <c r="I70" s="962"/>
      <c r="J70" s="962"/>
      <c r="K70" s="962"/>
      <c r="L70" s="962"/>
      <c r="M70" s="962"/>
      <c r="N70" s="962"/>
      <c r="O70" s="962"/>
      <c r="P70" s="963"/>
      <c r="Q70" s="964">
        <v>1581</v>
      </c>
      <c r="R70" s="958"/>
      <c r="S70" s="958"/>
      <c r="T70" s="958"/>
      <c r="U70" s="958"/>
      <c r="V70" s="958">
        <v>1605</v>
      </c>
      <c r="W70" s="958"/>
      <c r="X70" s="958"/>
      <c r="Y70" s="958"/>
      <c r="Z70" s="958"/>
      <c r="AA70" s="958">
        <v>-25</v>
      </c>
      <c r="AB70" s="958"/>
      <c r="AC70" s="958"/>
      <c r="AD70" s="958"/>
      <c r="AE70" s="958"/>
      <c r="AF70" s="958">
        <v>1518</v>
      </c>
      <c r="AG70" s="958"/>
      <c r="AH70" s="958"/>
      <c r="AI70" s="958"/>
      <c r="AJ70" s="958"/>
      <c r="AK70" s="958" t="s">
        <v>594</v>
      </c>
      <c r="AL70" s="958"/>
      <c r="AM70" s="958"/>
      <c r="AN70" s="958"/>
      <c r="AO70" s="958"/>
      <c r="AP70" s="958">
        <v>2774</v>
      </c>
      <c r="AQ70" s="958"/>
      <c r="AR70" s="958"/>
      <c r="AS70" s="958"/>
      <c r="AT70" s="958"/>
      <c r="AU70" s="958" t="s">
        <v>607</v>
      </c>
      <c r="AV70" s="958"/>
      <c r="AW70" s="958"/>
      <c r="AX70" s="958"/>
      <c r="AY70" s="958"/>
      <c r="AZ70" s="959" t="s">
        <v>619</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598</v>
      </c>
      <c r="C71" s="962"/>
      <c r="D71" s="962"/>
      <c r="E71" s="962"/>
      <c r="F71" s="962"/>
      <c r="G71" s="962"/>
      <c r="H71" s="962"/>
      <c r="I71" s="962"/>
      <c r="J71" s="962"/>
      <c r="K71" s="962"/>
      <c r="L71" s="962"/>
      <c r="M71" s="962"/>
      <c r="N71" s="962"/>
      <c r="O71" s="962"/>
      <c r="P71" s="963"/>
      <c r="Q71" s="964">
        <v>265</v>
      </c>
      <c r="R71" s="958"/>
      <c r="S71" s="958"/>
      <c r="T71" s="958"/>
      <c r="U71" s="958"/>
      <c r="V71" s="958">
        <v>257</v>
      </c>
      <c r="W71" s="958"/>
      <c r="X71" s="958"/>
      <c r="Y71" s="958"/>
      <c r="Z71" s="958"/>
      <c r="AA71" s="958">
        <v>8</v>
      </c>
      <c r="AB71" s="958"/>
      <c r="AC71" s="958"/>
      <c r="AD71" s="958"/>
      <c r="AE71" s="958"/>
      <c r="AF71" s="958">
        <v>8</v>
      </c>
      <c r="AG71" s="958"/>
      <c r="AH71" s="958"/>
      <c r="AI71" s="958"/>
      <c r="AJ71" s="958"/>
      <c r="AK71" s="958">
        <v>43</v>
      </c>
      <c r="AL71" s="958"/>
      <c r="AM71" s="958"/>
      <c r="AN71" s="958"/>
      <c r="AO71" s="958"/>
      <c r="AP71" s="958" t="s">
        <v>607</v>
      </c>
      <c r="AQ71" s="958"/>
      <c r="AR71" s="958"/>
      <c r="AS71" s="958"/>
      <c r="AT71" s="958"/>
      <c r="AU71" s="958" t="s">
        <v>607</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599</v>
      </c>
      <c r="C72" s="962"/>
      <c r="D72" s="962"/>
      <c r="E72" s="962"/>
      <c r="F72" s="962"/>
      <c r="G72" s="962"/>
      <c r="H72" s="962"/>
      <c r="I72" s="962"/>
      <c r="J72" s="962"/>
      <c r="K72" s="962"/>
      <c r="L72" s="962"/>
      <c r="M72" s="962"/>
      <c r="N72" s="962"/>
      <c r="O72" s="962"/>
      <c r="P72" s="963"/>
      <c r="Q72" s="964">
        <v>866</v>
      </c>
      <c r="R72" s="958"/>
      <c r="S72" s="958"/>
      <c r="T72" s="958"/>
      <c r="U72" s="958"/>
      <c r="V72" s="958">
        <v>860</v>
      </c>
      <c r="W72" s="958"/>
      <c r="X72" s="958"/>
      <c r="Y72" s="958"/>
      <c r="Z72" s="958"/>
      <c r="AA72" s="958">
        <v>6</v>
      </c>
      <c r="AB72" s="958"/>
      <c r="AC72" s="958"/>
      <c r="AD72" s="958"/>
      <c r="AE72" s="958"/>
      <c r="AF72" s="958">
        <v>6</v>
      </c>
      <c r="AG72" s="958"/>
      <c r="AH72" s="958"/>
      <c r="AI72" s="958"/>
      <c r="AJ72" s="958"/>
      <c r="AK72" s="958">
        <v>121</v>
      </c>
      <c r="AL72" s="958"/>
      <c r="AM72" s="958"/>
      <c r="AN72" s="958"/>
      <c r="AO72" s="958"/>
      <c r="AP72" s="958" t="s">
        <v>607</v>
      </c>
      <c r="AQ72" s="958"/>
      <c r="AR72" s="958"/>
      <c r="AS72" s="958"/>
      <c r="AT72" s="958"/>
      <c r="AU72" s="958" t="s">
        <v>607</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600</v>
      </c>
      <c r="C73" s="962"/>
      <c r="D73" s="962"/>
      <c r="E73" s="962"/>
      <c r="F73" s="962"/>
      <c r="G73" s="962"/>
      <c r="H73" s="962"/>
      <c r="I73" s="962"/>
      <c r="J73" s="962"/>
      <c r="K73" s="962"/>
      <c r="L73" s="962"/>
      <c r="M73" s="962"/>
      <c r="N73" s="962"/>
      <c r="O73" s="962"/>
      <c r="P73" s="963"/>
      <c r="Q73" s="964">
        <v>189</v>
      </c>
      <c r="R73" s="958"/>
      <c r="S73" s="958"/>
      <c r="T73" s="958"/>
      <c r="U73" s="958"/>
      <c r="V73" s="958">
        <v>186</v>
      </c>
      <c r="W73" s="958"/>
      <c r="X73" s="958"/>
      <c r="Y73" s="958"/>
      <c r="Z73" s="958"/>
      <c r="AA73" s="958">
        <v>3</v>
      </c>
      <c r="AB73" s="958"/>
      <c r="AC73" s="958"/>
      <c r="AD73" s="958"/>
      <c r="AE73" s="958"/>
      <c r="AF73" s="958">
        <v>3</v>
      </c>
      <c r="AG73" s="958"/>
      <c r="AH73" s="958"/>
      <c r="AI73" s="958"/>
      <c r="AJ73" s="958"/>
      <c r="AK73" s="958" t="s">
        <v>594</v>
      </c>
      <c r="AL73" s="958"/>
      <c r="AM73" s="958"/>
      <c r="AN73" s="958"/>
      <c r="AO73" s="958"/>
      <c r="AP73" s="958" t="s">
        <v>607</v>
      </c>
      <c r="AQ73" s="958"/>
      <c r="AR73" s="958"/>
      <c r="AS73" s="958"/>
      <c r="AT73" s="958"/>
      <c r="AU73" s="958" t="s">
        <v>607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601</v>
      </c>
      <c r="C74" s="962"/>
      <c r="D74" s="962"/>
      <c r="E74" s="962"/>
      <c r="F74" s="962"/>
      <c r="G74" s="962"/>
      <c r="H74" s="962"/>
      <c r="I74" s="962"/>
      <c r="J74" s="962"/>
      <c r="K74" s="962"/>
      <c r="L74" s="962"/>
      <c r="M74" s="962"/>
      <c r="N74" s="962"/>
      <c r="O74" s="962"/>
      <c r="P74" s="963"/>
      <c r="Q74" s="964">
        <v>25</v>
      </c>
      <c r="R74" s="958"/>
      <c r="S74" s="958"/>
      <c r="T74" s="958"/>
      <c r="U74" s="958"/>
      <c r="V74" s="958">
        <v>24</v>
      </c>
      <c r="W74" s="958"/>
      <c r="X74" s="958"/>
      <c r="Y74" s="958"/>
      <c r="Z74" s="958"/>
      <c r="AA74" s="958">
        <v>1</v>
      </c>
      <c r="AB74" s="958"/>
      <c r="AC74" s="958"/>
      <c r="AD74" s="958"/>
      <c r="AE74" s="958"/>
      <c r="AF74" s="958">
        <v>1</v>
      </c>
      <c r="AG74" s="958"/>
      <c r="AH74" s="958"/>
      <c r="AI74" s="958"/>
      <c r="AJ74" s="958"/>
      <c r="AK74" s="958">
        <v>10</v>
      </c>
      <c r="AL74" s="958"/>
      <c r="AM74" s="958"/>
      <c r="AN74" s="958"/>
      <c r="AO74" s="958"/>
      <c r="AP74" s="958" t="s">
        <v>607</v>
      </c>
      <c r="AQ74" s="958"/>
      <c r="AR74" s="958"/>
      <c r="AS74" s="958"/>
      <c r="AT74" s="958"/>
      <c r="AU74" s="958" t="s">
        <v>607</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602</v>
      </c>
      <c r="C75" s="962"/>
      <c r="D75" s="962"/>
      <c r="E75" s="962"/>
      <c r="F75" s="962"/>
      <c r="G75" s="962"/>
      <c r="H75" s="962"/>
      <c r="I75" s="962"/>
      <c r="J75" s="962"/>
      <c r="K75" s="962"/>
      <c r="L75" s="962"/>
      <c r="M75" s="962"/>
      <c r="N75" s="962"/>
      <c r="O75" s="962"/>
      <c r="P75" s="963"/>
      <c r="Q75" s="965">
        <v>17</v>
      </c>
      <c r="R75" s="966"/>
      <c r="S75" s="966"/>
      <c r="T75" s="966"/>
      <c r="U75" s="967"/>
      <c r="V75" s="968">
        <v>9</v>
      </c>
      <c r="W75" s="966"/>
      <c r="X75" s="966"/>
      <c r="Y75" s="966"/>
      <c r="Z75" s="967"/>
      <c r="AA75" s="968">
        <v>8</v>
      </c>
      <c r="AB75" s="966"/>
      <c r="AC75" s="966"/>
      <c r="AD75" s="966"/>
      <c r="AE75" s="967"/>
      <c r="AF75" s="968">
        <v>8</v>
      </c>
      <c r="AG75" s="966"/>
      <c r="AH75" s="966"/>
      <c r="AI75" s="966"/>
      <c r="AJ75" s="967"/>
      <c r="AK75" s="968" t="s">
        <v>594</v>
      </c>
      <c r="AL75" s="966"/>
      <c r="AM75" s="966"/>
      <c r="AN75" s="966"/>
      <c r="AO75" s="967"/>
      <c r="AP75" s="968" t="s">
        <v>607</v>
      </c>
      <c r="AQ75" s="966"/>
      <c r="AR75" s="966"/>
      <c r="AS75" s="966"/>
      <c r="AT75" s="967"/>
      <c r="AU75" s="968" t="s">
        <v>607</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603</v>
      </c>
      <c r="C76" s="962"/>
      <c r="D76" s="962"/>
      <c r="E76" s="962"/>
      <c r="F76" s="962"/>
      <c r="G76" s="962"/>
      <c r="H76" s="962"/>
      <c r="I76" s="962"/>
      <c r="J76" s="962"/>
      <c r="K76" s="962"/>
      <c r="L76" s="962"/>
      <c r="M76" s="962"/>
      <c r="N76" s="962"/>
      <c r="O76" s="962"/>
      <c r="P76" s="963"/>
      <c r="Q76" s="965">
        <v>26</v>
      </c>
      <c r="R76" s="966"/>
      <c r="S76" s="966"/>
      <c r="T76" s="966"/>
      <c r="U76" s="967"/>
      <c r="V76" s="968">
        <v>25</v>
      </c>
      <c r="W76" s="966"/>
      <c r="X76" s="966"/>
      <c r="Y76" s="966"/>
      <c r="Z76" s="967"/>
      <c r="AA76" s="968">
        <v>0</v>
      </c>
      <c r="AB76" s="966"/>
      <c r="AC76" s="966"/>
      <c r="AD76" s="966"/>
      <c r="AE76" s="967"/>
      <c r="AF76" s="968">
        <v>0</v>
      </c>
      <c r="AG76" s="966"/>
      <c r="AH76" s="966"/>
      <c r="AI76" s="966"/>
      <c r="AJ76" s="967"/>
      <c r="AK76" s="968">
        <v>2</v>
      </c>
      <c r="AL76" s="966"/>
      <c r="AM76" s="966"/>
      <c r="AN76" s="966"/>
      <c r="AO76" s="967"/>
      <c r="AP76" s="968" t="s">
        <v>607</v>
      </c>
      <c r="AQ76" s="966"/>
      <c r="AR76" s="966"/>
      <c r="AS76" s="966"/>
      <c r="AT76" s="967"/>
      <c r="AU76" s="968" t="s">
        <v>607</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t="s">
        <v>604</v>
      </c>
      <c r="C77" s="962"/>
      <c r="D77" s="962"/>
      <c r="E77" s="962"/>
      <c r="F77" s="962"/>
      <c r="G77" s="962"/>
      <c r="H77" s="962"/>
      <c r="I77" s="962"/>
      <c r="J77" s="962"/>
      <c r="K77" s="962"/>
      <c r="L77" s="962"/>
      <c r="M77" s="962"/>
      <c r="N77" s="962"/>
      <c r="O77" s="962"/>
      <c r="P77" s="963"/>
      <c r="Q77" s="965">
        <v>38</v>
      </c>
      <c r="R77" s="966"/>
      <c r="S77" s="966"/>
      <c r="T77" s="966"/>
      <c r="U77" s="967"/>
      <c r="V77" s="968">
        <v>38</v>
      </c>
      <c r="W77" s="966"/>
      <c r="X77" s="966"/>
      <c r="Y77" s="966"/>
      <c r="Z77" s="967"/>
      <c r="AA77" s="968">
        <v>0</v>
      </c>
      <c r="AB77" s="966"/>
      <c r="AC77" s="966"/>
      <c r="AD77" s="966"/>
      <c r="AE77" s="967"/>
      <c r="AF77" s="968">
        <v>0</v>
      </c>
      <c r="AG77" s="966"/>
      <c r="AH77" s="966"/>
      <c r="AI77" s="966"/>
      <c r="AJ77" s="967"/>
      <c r="AK77" s="968">
        <v>0</v>
      </c>
      <c r="AL77" s="966"/>
      <c r="AM77" s="966"/>
      <c r="AN77" s="966"/>
      <c r="AO77" s="967"/>
      <c r="AP77" s="968" t="s">
        <v>607</v>
      </c>
      <c r="AQ77" s="966"/>
      <c r="AR77" s="966"/>
      <c r="AS77" s="966"/>
      <c r="AT77" s="967"/>
      <c r="AU77" s="968" t="s">
        <v>607</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t="s">
        <v>605</v>
      </c>
      <c r="C78" s="962"/>
      <c r="D78" s="962"/>
      <c r="E78" s="962"/>
      <c r="F78" s="962"/>
      <c r="G78" s="962"/>
      <c r="H78" s="962"/>
      <c r="I78" s="962"/>
      <c r="J78" s="962"/>
      <c r="K78" s="962"/>
      <c r="L78" s="962"/>
      <c r="M78" s="962"/>
      <c r="N78" s="962"/>
      <c r="O78" s="962"/>
      <c r="P78" s="963"/>
      <c r="Q78" s="964">
        <v>73</v>
      </c>
      <c r="R78" s="958"/>
      <c r="S78" s="958"/>
      <c r="T78" s="958"/>
      <c r="U78" s="958"/>
      <c r="V78" s="958">
        <v>69</v>
      </c>
      <c r="W78" s="958"/>
      <c r="X78" s="958"/>
      <c r="Y78" s="958"/>
      <c r="Z78" s="958"/>
      <c r="AA78" s="958">
        <v>4</v>
      </c>
      <c r="AB78" s="958"/>
      <c r="AC78" s="958"/>
      <c r="AD78" s="958"/>
      <c r="AE78" s="958"/>
      <c r="AF78" s="958">
        <v>4</v>
      </c>
      <c r="AG78" s="958"/>
      <c r="AH78" s="958"/>
      <c r="AI78" s="958"/>
      <c r="AJ78" s="958"/>
      <c r="AK78" s="958">
        <v>6</v>
      </c>
      <c r="AL78" s="958"/>
      <c r="AM78" s="958"/>
      <c r="AN78" s="958"/>
      <c r="AO78" s="958"/>
      <c r="AP78" s="958" t="s">
        <v>607</v>
      </c>
      <c r="AQ78" s="958"/>
      <c r="AR78" s="958"/>
      <c r="AS78" s="958"/>
      <c r="AT78" s="958"/>
      <c r="AU78" s="958" t="s">
        <v>607</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t="s">
        <v>606</v>
      </c>
      <c r="C79" s="962"/>
      <c r="D79" s="962"/>
      <c r="E79" s="962"/>
      <c r="F79" s="962"/>
      <c r="G79" s="962"/>
      <c r="H79" s="962"/>
      <c r="I79" s="962"/>
      <c r="J79" s="962"/>
      <c r="K79" s="962"/>
      <c r="L79" s="962"/>
      <c r="M79" s="962"/>
      <c r="N79" s="962"/>
      <c r="O79" s="962"/>
      <c r="P79" s="963"/>
      <c r="Q79" s="964">
        <v>246035</v>
      </c>
      <c r="R79" s="958"/>
      <c r="S79" s="958"/>
      <c r="T79" s="958"/>
      <c r="U79" s="958"/>
      <c r="V79" s="958">
        <v>245170</v>
      </c>
      <c r="W79" s="958"/>
      <c r="X79" s="958"/>
      <c r="Y79" s="958"/>
      <c r="Z79" s="958"/>
      <c r="AA79" s="958">
        <v>866</v>
      </c>
      <c r="AB79" s="958"/>
      <c r="AC79" s="958"/>
      <c r="AD79" s="958"/>
      <c r="AE79" s="958"/>
      <c r="AF79" s="958">
        <v>866</v>
      </c>
      <c r="AG79" s="958"/>
      <c r="AH79" s="958"/>
      <c r="AI79" s="958"/>
      <c r="AJ79" s="958"/>
      <c r="AK79" s="958" t="s">
        <v>594</v>
      </c>
      <c r="AL79" s="958"/>
      <c r="AM79" s="958"/>
      <c r="AN79" s="958"/>
      <c r="AO79" s="958"/>
      <c r="AP79" s="958" t="s">
        <v>607</v>
      </c>
      <c r="AQ79" s="958"/>
      <c r="AR79" s="958"/>
      <c r="AS79" s="958"/>
      <c r="AT79" s="958"/>
      <c r="AU79" s="958" t="s">
        <v>607</v>
      </c>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398</v>
      </c>
      <c r="B88" s="924" t="s">
        <v>437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2444</v>
      </c>
      <c r="AG88" s="946"/>
      <c r="AH88" s="946"/>
      <c r="AI88" s="946"/>
      <c r="AJ88" s="946"/>
      <c r="AK88" s="950"/>
      <c r="AL88" s="950"/>
      <c r="AM88" s="950"/>
      <c r="AN88" s="950"/>
      <c r="AO88" s="950"/>
      <c r="AP88" s="946">
        <v>3668</v>
      </c>
      <c r="AQ88" s="946"/>
      <c r="AR88" s="946"/>
      <c r="AS88" s="946"/>
      <c r="AT88" s="946"/>
      <c r="AU88" s="946">
        <v>153</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398</v>
      </c>
      <c r="BR102" s="924" t="s">
        <v>438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53</v>
      </c>
      <c r="CS102" s="940"/>
      <c r="CT102" s="940"/>
      <c r="CU102" s="940"/>
      <c r="CV102" s="941"/>
      <c r="CW102" s="939">
        <v>39</v>
      </c>
      <c r="CX102" s="940"/>
      <c r="CY102" s="940"/>
      <c r="CZ102" s="940"/>
      <c r="DA102" s="941"/>
      <c r="DB102" s="939">
        <v>32</v>
      </c>
      <c r="DC102" s="940"/>
      <c r="DD102" s="940"/>
      <c r="DE102" s="940"/>
      <c r="DF102" s="941"/>
      <c r="DG102" s="939" t="s">
        <v>618</v>
      </c>
      <c r="DH102" s="940"/>
      <c r="DI102" s="940"/>
      <c r="DJ102" s="940"/>
      <c r="DK102" s="941"/>
      <c r="DL102" s="939">
        <v>37</v>
      </c>
      <c r="DM102" s="940"/>
      <c r="DN102" s="940"/>
      <c r="DO102" s="940"/>
      <c r="DP102" s="941"/>
      <c r="DQ102" s="939">
        <v>33</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439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440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441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442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443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444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445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446</v>
      </c>
      <c r="AB109" s="883"/>
      <c r="AC109" s="883"/>
      <c r="AD109" s="883"/>
      <c r="AE109" s="884"/>
      <c r="AF109" s="885" t="s">
        <v>447</v>
      </c>
      <c r="AG109" s="883"/>
      <c r="AH109" s="883"/>
      <c r="AI109" s="883"/>
      <c r="AJ109" s="884"/>
      <c r="AK109" s="885" t="s">
        <v>309</v>
      </c>
      <c r="AL109" s="883"/>
      <c r="AM109" s="883"/>
      <c r="AN109" s="883"/>
      <c r="AO109" s="884"/>
      <c r="AP109" s="885" t="s">
        <v>448</v>
      </c>
      <c r="AQ109" s="883"/>
      <c r="AR109" s="883"/>
      <c r="AS109" s="883"/>
      <c r="AT109" s="916"/>
      <c r="AU109" s="882" t="s">
        <v>445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446</v>
      </c>
      <c r="BR109" s="883"/>
      <c r="BS109" s="883"/>
      <c r="BT109" s="883"/>
      <c r="BU109" s="884"/>
      <c r="BV109" s="885" t="s">
        <v>447</v>
      </c>
      <c r="BW109" s="883"/>
      <c r="BX109" s="883"/>
      <c r="BY109" s="883"/>
      <c r="BZ109" s="884"/>
      <c r="CA109" s="885" t="s">
        <v>309</v>
      </c>
      <c r="CB109" s="883"/>
      <c r="CC109" s="883"/>
      <c r="CD109" s="883"/>
      <c r="CE109" s="884"/>
      <c r="CF109" s="923" t="s">
        <v>448</v>
      </c>
      <c r="CG109" s="923"/>
      <c r="CH109" s="923"/>
      <c r="CI109" s="923"/>
      <c r="CJ109" s="923"/>
      <c r="CK109" s="885" t="s">
        <v>449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446</v>
      </c>
      <c r="DH109" s="883"/>
      <c r="DI109" s="883"/>
      <c r="DJ109" s="883"/>
      <c r="DK109" s="884"/>
      <c r="DL109" s="885" t="s">
        <v>447</v>
      </c>
      <c r="DM109" s="883"/>
      <c r="DN109" s="883"/>
      <c r="DO109" s="883"/>
      <c r="DP109" s="884"/>
      <c r="DQ109" s="885" t="s">
        <v>309</v>
      </c>
      <c r="DR109" s="883"/>
      <c r="DS109" s="883"/>
      <c r="DT109" s="883"/>
      <c r="DU109" s="884"/>
      <c r="DV109" s="885" t="s">
        <v>448</v>
      </c>
      <c r="DW109" s="883"/>
      <c r="DX109" s="883"/>
      <c r="DY109" s="883"/>
      <c r="DZ109" s="916"/>
    </row>
    <row r="110" spans="1:131" s="224" customFormat="1" ht="26.25" customHeight="1" x14ac:dyDescent="0.2">
      <c r="A110" s="794" t="s">
        <v>450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381869</v>
      </c>
      <c r="AB110" s="876"/>
      <c r="AC110" s="876"/>
      <c r="AD110" s="876"/>
      <c r="AE110" s="877"/>
      <c r="AF110" s="878">
        <v>375937</v>
      </c>
      <c r="AG110" s="876"/>
      <c r="AH110" s="876"/>
      <c r="AI110" s="876"/>
      <c r="AJ110" s="877"/>
      <c r="AK110" s="878">
        <v>406221</v>
      </c>
      <c r="AL110" s="876"/>
      <c r="AM110" s="876"/>
      <c r="AN110" s="876"/>
      <c r="AO110" s="877"/>
      <c r="AP110" s="879">
        <v>24.2</v>
      </c>
      <c r="AQ110" s="880"/>
      <c r="AR110" s="880"/>
      <c r="AS110" s="880"/>
      <c r="AT110" s="881"/>
      <c r="AU110" s="917" t="s">
        <v>75</v>
      </c>
      <c r="AV110" s="918"/>
      <c r="AW110" s="918"/>
      <c r="AX110" s="918"/>
      <c r="AY110" s="918"/>
      <c r="AZ110" s="847" t="s">
        <v>451</v>
      </c>
      <c r="BA110" s="795"/>
      <c r="BB110" s="795"/>
      <c r="BC110" s="795"/>
      <c r="BD110" s="795"/>
      <c r="BE110" s="795"/>
      <c r="BF110" s="795"/>
      <c r="BG110" s="795"/>
      <c r="BH110" s="795"/>
      <c r="BI110" s="795"/>
      <c r="BJ110" s="795"/>
      <c r="BK110" s="795"/>
      <c r="BL110" s="795"/>
      <c r="BM110" s="795"/>
      <c r="BN110" s="795"/>
      <c r="BO110" s="795"/>
      <c r="BP110" s="796"/>
      <c r="BQ110" s="848">
        <v>3642633</v>
      </c>
      <c r="BR110" s="829"/>
      <c r="BS110" s="829"/>
      <c r="BT110" s="829"/>
      <c r="BU110" s="829"/>
      <c r="BV110" s="829">
        <v>3876416</v>
      </c>
      <c r="BW110" s="829"/>
      <c r="BX110" s="829"/>
      <c r="BY110" s="829"/>
      <c r="BZ110" s="829"/>
      <c r="CA110" s="829">
        <v>3698557</v>
      </c>
      <c r="CB110" s="829"/>
      <c r="CC110" s="829"/>
      <c r="CD110" s="829"/>
      <c r="CE110" s="829"/>
      <c r="CF110" s="853">
        <v>220.2</v>
      </c>
      <c r="CG110" s="854"/>
      <c r="CH110" s="854"/>
      <c r="CI110" s="854"/>
      <c r="CJ110" s="854"/>
      <c r="CK110" s="913" t="s">
        <v>452</v>
      </c>
      <c r="CL110" s="806"/>
      <c r="CM110" s="847" t="s">
        <v>453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454</v>
      </c>
      <c r="DH110" s="829"/>
      <c r="DI110" s="829"/>
      <c r="DJ110" s="829"/>
      <c r="DK110" s="829"/>
      <c r="DL110" s="829" t="s">
        <v>455</v>
      </c>
      <c r="DM110" s="829"/>
      <c r="DN110" s="829"/>
      <c r="DO110" s="829"/>
      <c r="DP110" s="829"/>
      <c r="DQ110" s="829" t="s">
        <v>455</v>
      </c>
      <c r="DR110" s="829"/>
      <c r="DS110" s="829"/>
      <c r="DT110" s="829"/>
      <c r="DU110" s="829"/>
      <c r="DV110" s="830" t="s">
        <v>455</v>
      </c>
      <c r="DW110" s="830"/>
      <c r="DX110" s="830"/>
      <c r="DY110" s="830"/>
      <c r="DZ110" s="831"/>
    </row>
    <row r="111" spans="1:131" s="224" customFormat="1" ht="26.25" customHeight="1" x14ac:dyDescent="0.2">
      <c r="A111" s="761" t="s">
        <v>456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427</v>
      </c>
      <c r="AB111" s="906"/>
      <c r="AC111" s="906"/>
      <c r="AD111" s="906"/>
      <c r="AE111" s="907"/>
      <c r="AF111" s="908" t="s">
        <v>427</v>
      </c>
      <c r="AG111" s="906"/>
      <c r="AH111" s="906"/>
      <c r="AI111" s="906"/>
      <c r="AJ111" s="907"/>
      <c r="AK111" s="908" t="s">
        <v>454</v>
      </c>
      <c r="AL111" s="906"/>
      <c r="AM111" s="906"/>
      <c r="AN111" s="906"/>
      <c r="AO111" s="907"/>
      <c r="AP111" s="909" t="s">
        <v>427</v>
      </c>
      <c r="AQ111" s="910"/>
      <c r="AR111" s="910"/>
      <c r="AS111" s="910"/>
      <c r="AT111" s="911"/>
      <c r="AU111" s="919"/>
      <c r="AV111" s="920"/>
      <c r="AW111" s="920"/>
      <c r="AX111" s="920"/>
      <c r="AY111" s="920"/>
      <c r="AZ111" s="802" t="s">
        <v>457</v>
      </c>
      <c r="BA111" s="739"/>
      <c r="BB111" s="739"/>
      <c r="BC111" s="739"/>
      <c r="BD111" s="739"/>
      <c r="BE111" s="739"/>
      <c r="BF111" s="739"/>
      <c r="BG111" s="739"/>
      <c r="BH111" s="739"/>
      <c r="BI111" s="739"/>
      <c r="BJ111" s="739"/>
      <c r="BK111" s="739"/>
      <c r="BL111" s="739"/>
      <c r="BM111" s="739"/>
      <c r="BN111" s="739"/>
      <c r="BO111" s="739"/>
      <c r="BP111" s="740"/>
      <c r="BQ111" s="803" t="s">
        <v>400</v>
      </c>
      <c r="BR111" s="804"/>
      <c r="BS111" s="804"/>
      <c r="BT111" s="804"/>
      <c r="BU111" s="804"/>
      <c r="BV111" s="804" t="s">
        <v>427</v>
      </c>
      <c r="BW111" s="804"/>
      <c r="BX111" s="804"/>
      <c r="BY111" s="804"/>
      <c r="BZ111" s="804"/>
      <c r="CA111" s="804" t="s">
        <v>427</v>
      </c>
      <c r="CB111" s="804"/>
      <c r="CC111" s="804"/>
      <c r="CD111" s="804"/>
      <c r="CE111" s="804"/>
      <c r="CF111" s="862" t="s">
        <v>454</v>
      </c>
      <c r="CG111" s="863"/>
      <c r="CH111" s="863"/>
      <c r="CI111" s="863"/>
      <c r="CJ111" s="863"/>
      <c r="CK111" s="914"/>
      <c r="CL111" s="808"/>
      <c r="CM111" s="802" t="s">
        <v>458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454</v>
      </c>
      <c r="DH111" s="804"/>
      <c r="DI111" s="804"/>
      <c r="DJ111" s="804"/>
      <c r="DK111" s="804"/>
      <c r="DL111" s="804" t="s">
        <v>454</v>
      </c>
      <c r="DM111" s="804"/>
      <c r="DN111" s="804"/>
      <c r="DO111" s="804"/>
      <c r="DP111" s="804"/>
      <c r="DQ111" s="804" t="s">
        <v>427</v>
      </c>
      <c r="DR111" s="804"/>
      <c r="DS111" s="804"/>
      <c r="DT111" s="804"/>
      <c r="DU111" s="804"/>
      <c r="DV111" s="781" t="s">
        <v>427</v>
      </c>
      <c r="DW111" s="781"/>
      <c r="DX111" s="781"/>
      <c r="DY111" s="781"/>
      <c r="DZ111" s="782"/>
    </row>
    <row r="112" spans="1:131" s="224" customFormat="1" ht="26.25" customHeight="1" x14ac:dyDescent="0.2">
      <c r="A112" s="899" t="s">
        <v>459</v>
      </c>
      <c r="B112" s="900"/>
      <c r="C112" s="739" t="s">
        <v>460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400</v>
      </c>
      <c r="AB112" s="767"/>
      <c r="AC112" s="767"/>
      <c r="AD112" s="767"/>
      <c r="AE112" s="768"/>
      <c r="AF112" s="769" t="s">
        <v>400</v>
      </c>
      <c r="AG112" s="767"/>
      <c r="AH112" s="767"/>
      <c r="AI112" s="767"/>
      <c r="AJ112" s="768"/>
      <c r="AK112" s="769" t="s">
        <v>400</v>
      </c>
      <c r="AL112" s="767"/>
      <c r="AM112" s="767"/>
      <c r="AN112" s="767"/>
      <c r="AO112" s="768"/>
      <c r="AP112" s="811" t="s">
        <v>427</v>
      </c>
      <c r="AQ112" s="812"/>
      <c r="AR112" s="812"/>
      <c r="AS112" s="812"/>
      <c r="AT112" s="813"/>
      <c r="AU112" s="919"/>
      <c r="AV112" s="920"/>
      <c r="AW112" s="920"/>
      <c r="AX112" s="920"/>
      <c r="AY112" s="920"/>
      <c r="AZ112" s="802" t="s">
        <v>461</v>
      </c>
      <c r="BA112" s="739"/>
      <c r="BB112" s="739"/>
      <c r="BC112" s="739"/>
      <c r="BD112" s="739"/>
      <c r="BE112" s="739"/>
      <c r="BF112" s="739"/>
      <c r="BG112" s="739"/>
      <c r="BH112" s="739"/>
      <c r="BI112" s="739"/>
      <c r="BJ112" s="739"/>
      <c r="BK112" s="739"/>
      <c r="BL112" s="739"/>
      <c r="BM112" s="739"/>
      <c r="BN112" s="739"/>
      <c r="BO112" s="739"/>
      <c r="BP112" s="740"/>
      <c r="BQ112" s="803">
        <v>310365</v>
      </c>
      <c r="BR112" s="804"/>
      <c r="BS112" s="804"/>
      <c r="BT112" s="804"/>
      <c r="BU112" s="804"/>
      <c r="BV112" s="804">
        <v>281350</v>
      </c>
      <c r="BW112" s="804"/>
      <c r="BX112" s="804"/>
      <c r="BY112" s="804"/>
      <c r="BZ112" s="804"/>
      <c r="CA112" s="804">
        <v>250138</v>
      </c>
      <c r="CB112" s="804"/>
      <c r="CC112" s="804"/>
      <c r="CD112" s="804"/>
      <c r="CE112" s="804"/>
      <c r="CF112" s="862">
        <v>14.9</v>
      </c>
      <c r="CG112" s="863"/>
      <c r="CH112" s="863"/>
      <c r="CI112" s="863"/>
      <c r="CJ112" s="863"/>
      <c r="CK112" s="914"/>
      <c r="CL112" s="808"/>
      <c r="CM112" s="802" t="s">
        <v>462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400</v>
      </c>
      <c r="DH112" s="804"/>
      <c r="DI112" s="804"/>
      <c r="DJ112" s="804"/>
      <c r="DK112" s="804"/>
      <c r="DL112" s="804" t="s">
        <v>400</v>
      </c>
      <c r="DM112" s="804"/>
      <c r="DN112" s="804"/>
      <c r="DO112" s="804"/>
      <c r="DP112" s="804"/>
      <c r="DQ112" s="804" t="s">
        <v>400</v>
      </c>
      <c r="DR112" s="804"/>
      <c r="DS112" s="804"/>
      <c r="DT112" s="804"/>
      <c r="DU112" s="804"/>
      <c r="DV112" s="781" t="s">
        <v>400</v>
      </c>
      <c r="DW112" s="781"/>
      <c r="DX112" s="781"/>
      <c r="DY112" s="781"/>
      <c r="DZ112" s="782"/>
    </row>
    <row r="113" spans="1:130" s="224" customFormat="1" ht="26.25" customHeight="1" x14ac:dyDescent="0.2">
      <c r="A113" s="901"/>
      <c r="B113" s="902"/>
      <c r="C113" s="739" t="s">
        <v>463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41542</v>
      </c>
      <c r="AB113" s="906"/>
      <c r="AC113" s="906"/>
      <c r="AD113" s="906"/>
      <c r="AE113" s="907"/>
      <c r="AF113" s="908">
        <v>41620</v>
      </c>
      <c r="AG113" s="906"/>
      <c r="AH113" s="906"/>
      <c r="AI113" s="906"/>
      <c r="AJ113" s="907"/>
      <c r="AK113" s="908">
        <v>41576</v>
      </c>
      <c r="AL113" s="906"/>
      <c r="AM113" s="906"/>
      <c r="AN113" s="906"/>
      <c r="AO113" s="907"/>
      <c r="AP113" s="909">
        <v>2.5</v>
      </c>
      <c r="AQ113" s="910"/>
      <c r="AR113" s="910"/>
      <c r="AS113" s="910"/>
      <c r="AT113" s="911"/>
      <c r="AU113" s="919"/>
      <c r="AV113" s="920"/>
      <c r="AW113" s="920"/>
      <c r="AX113" s="920"/>
      <c r="AY113" s="920"/>
      <c r="AZ113" s="802" t="s">
        <v>464</v>
      </c>
      <c r="BA113" s="739"/>
      <c r="BB113" s="739"/>
      <c r="BC113" s="739"/>
      <c r="BD113" s="739"/>
      <c r="BE113" s="739"/>
      <c r="BF113" s="739"/>
      <c r="BG113" s="739"/>
      <c r="BH113" s="739"/>
      <c r="BI113" s="739"/>
      <c r="BJ113" s="739"/>
      <c r="BK113" s="739"/>
      <c r="BL113" s="739"/>
      <c r="BM113" s="739"/>
      <c r="BN113" s="739"/>
      <c r="BO113" s="739"/>
      <c r="BP113" s="740"/>
      <c r="BQ113" s="803">
        <v>53021</v>
      </c>
      <c r="BR113" s="804"/>
      <c r="BS113" s="804"/>
      <c r="BT113" s="804"/>
      <c r="BU113" s="804"/>
      <c r="BV113" s="804">
        <v>48594</v>
      </c>
      <c r="BW113" s="804"/>
      <c r="BX113" s="804"/>
      <c r="BY113" s="804"/>
      <c r="BZ113" s="804"/>
      <c r="CA113" s="804">
        <v>153049</v>
      </c>
      <c r="CB113" s="804"/>
      <c r="CC113" s="804"/>
      <c r="CD113" s="804"/>
      <c r="CE113" s="804"/>
      <c r="CF113" s="862">
        <v>9.1</v>
      </c>
      <c r="CG113" s="863"/>
      <c r="CH113" s="863"/>
      <c r="CI113" s="863"/>
      <c r="CJ113" s="863"/>
      <c r="CK113" s="914"/>
      <c r="CL113" s="808"/>
      <c r="CM113" s="802" t="s">
        <v>465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400</v>
      </c>
      <c r="DH113" s="767"/>
      <c r="DI113" s="767"/>
      <c r="DJ113" s="767"/>
      <c r="DK113" s="768"/>
      <c r="DL113" s="769" t="s">
        <v>400</v>
      </c>
      <c r="DM113" s="767"/>
      <c r="DN113" s="767"/>
      <c r="DO113" s="767"/>
      <c r="DP113" s="768"/>
      <c r="DQ113" s="769" t="s">
        <v>400</v>
      </c>
      <c r="DR113" s="767"/>
      <c r="DS113" s="767"/>
      <c r="DT113" s="767"/>
      <c r="DU113" s="768"/>
      <c r="DV113" s="811" t="s">
        <v>400</v>
      </c>
      <c r="DW113" s="812"/>
      <c r="DX113" s="812"/>
      <c r="DY113" s="812"/>
      <c r="DZ113" s="813"/>
    </row>
    <row r="114" spans="1:130" s="224" customFormat="1" ht="26.25" customHeight="1" x14ac:dyDescent="0.2">
      <c r="A114" s="901"/>
      <c r="B114" s="902"/>
      <c r="C114" s="739" t="s">
        <v>466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7771</v>
      </c>
      <c r="AB114" s="767"/>
      <c r="AC114" s="767"/>
      <c r="AD114" s="767"/>
      <c r="AE114" s="768"/>
      <c r="AF114" s="769">
        <v>7879</v>
      </c>
      <c r="AG114" s="767"/>
      <c r="AH114" s="767"/>
      <c r="AI114" s="767"/>
      <c r="AJ114" s="768"/>
      <c r="AK114" s="769">
        <v>7217</v>
      </c>
      <c r="AL114" s="767"/>
      <c r="AM114" s="767"/>
      <c r="AN114" s="767"/>
      <c r="AO114" s="768"/>
      <c r="AP114" s="811">
        <v>0.4</v>
      </c>
      <c r="AQ114" s="812"/>
      <c r="AR114" s="812"/>
      <c r="AS114" s="812"/>
      <c r="AT114" s="813"/>
      <c r="AU114" s="919"/>
      <c r="AV114" s="920"/>
      <c r="AW114" s="920"/>
      <c r="AX114" s="920"/>
      <c r="AY114" s="920"/>
      <c r="AZ114" s="802" t="s">
        <v>467</v>
      </c>
      <c r="BA114" s="739"/>
      <c r="BB114" s="739"/>
      <c r="BC114" s="739"/>
      <c r="BD114" s="739"/>
      <c r="BE114" s="739"/>
      <c r="BF114" s="739"/>
      <c r="BG114" s="739"/>
      <c r="BH114" s="739"/>
      <c r="BI114" s="739"/>
      <c r="BJ114" s="739"/>
      <c r="BK114" s="739"/>
      <c r="BL114" s="739"/>
      <c r="BM114" s="739"/>
      <c r="BN114" s="739"/>
      <c r="BO114" s="739"/>
      <c r="BP114" s="740"/>
      <c r="BQ114" s="803">
        <v>439013</v>
      </c>
      <c r="BR114" s="804"/>
      <c r="BS114" s="804"/>
      <c r="BT114" s="804"/>
      <c r="BU114" s="804"/>
      <c r="BV114" s="804">
        <v>419482</v>
      </c>
      <c r="BW114" s="804"/>
      <c r="BX114" s="804"/>
      <c r="BY114" s="804"/>
      <c r="BZ114" s="804"/>
      <c r="CA114" s="804">
        <v>420837</v>
      </c>
      <c r="CB114" s="804"/>
      <c r="CC114" s="804"/>
      <c r="CD114" s="804"/>
      <c r="CE114" s="804"/>
      <c r="CF114" s="862">
        <v>25.1</v>
      </c>
      <c r="CG114" s="863"/>
      <c r="CH114" s="863"/>
      <c r="CI114" s="863"/>
      <c r="CJ114" s="863"/>
      <c r="CK114" s="914"/>
      <c r="CL114" s="808"/>
      <c r="CM114" s="802" t="s">
        <v>468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400</v>
      </c>
      <c r="DH114" s="767"/>
      <c r="DI114" s="767"/>
      <c r="DJ114" s="767"/>
      <c r="DK114" s="768"/>
      <c r="DL114" s="769" t="s">
        <v>400</v>
      </c>
      <c r="DM114" s="767"/>
      <c r="DN114" s="767"/>
      <c r="DO114" s="767"/>
      <c r="DP114" s="768"/>
      <c r="DQ114" s="769" t="s">
        <v>427</v>
      </c>
      <c r="DR114" s="767"/>
      <c r="DS114" s="767"/>
      <c r="DT114" s="767"/>
      <c r="DU114" s="768"/>
      <c r="DV114" s="811" t="s">
        <v>400</v>
      </c>
      <c r="DW114" s="812"/>
      <c r="DX114" s="812"/>
      <c r="DY114" s="812"/>
      <c r="DZ114" s="813"/>
    </row>
    <row r="115" spans="1:130" s="224" customFormat="1" ht="26.25" customHeight="1" x14ac:dyDescent="0.2">
      <c r="A115" s="901"/>
      <c r="B115" s="902"/>
      <c r="C115" s="739" t="s">
        <v>469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61</v>
      </c>
      <c r="AB115" s="906"/>
      <c r="AC115" s="906"/>
      <c r="AD115" s="906"/>
      <c r="AE115" s="907"/>
      <c r="AF115" s="908">
        <v>7</v>
      </c>
      <c r="AG115" s="906"/>
      <c r="AH115" s="906"/>
      <c r="AI115" s="906"/>
      <c r="AJ115" s="907"/>
      <c r="AK115" s="908">
        <v>45</v>
      </c>
      <c r="AL115" s="906"/>
      <c r="AM115" s="906"/>
      <c r="AN115" s="906"/>
      <c r="AO115" s="907"/>
      <c r="AP115" s="909">
        <v>0</v>
      </c>
      <c r="AQ115" s="910"/>
      <c r="AR115" s="910"/>
      <c r="AS115" s="910"/>
      <c r="AT115" s="911"/>
      <c r="AU115" s="919"/>
      <c r="AV115" s="920"/>
      <c r="AW115" s="920"/>
      <c r="AX115" s="920"/>
      <c r="AY115" s="920"/>
      <c r="AZ115" s="802" t="s">
        <v>470</v>
      </c>
      <c r="BA115" s="739"/>
      <c r="BB115" s="739"/>
      <c r="BC115" s="739"/>
      <c r="BD115" s="739"/>
      <c r="BE115" s="739"/>
      <c r="BF115" s="739"/>
      <c r="BG115" s="739"/>
      <c r="BH115" s="739"/>
      <c r="BI115" s="739"/>
      <c r="BJ115" s="739"/>
      <c r="BK115" s="739"/>
      <c r="BL115" s="739"/>
      <c r="BM115" s="739"/>
      <c r="BN115" s="739"/>
      <c r="BO115" s="739"/>
      <c r="BP115" s="740"/>
      <c r="BQ115" s="803">
        <v>39600</v>
      </c>
      <c r="BR115" s="804"/>
      <c r="BS115" s="804"/>
      <c r="BT115" s="804"/>
      <c r="BU115" s="804"/>
      <c r="BV115" s="804">
        <v>41400</v>
      </c>
      <c r="BW115" s="804"/>
      <c r="BX115" s="804"/>
      <c r="BY115" s="804"/>
      <c r="BZ115" s="804"/>
      <c r="CA115" s="804">
        <v>33300</v>
      </c>
      <c r="CB115" s="804"/>
      <c r="CC115" s="804"/>
      <c r="CD115" s="804"/>
      <c r="CE115" s="804"/>
      <c r="CF115" s="862">
        <v>2</v>
      </c>
      <c r="CG115" s="863"/>
      <c r="CH115" s="863"/>
      <c r="CI115" s="863"/>
      <c r="CJ115" s="863"/>
      <c r="CK115" s="914"/>
      <c r="CL115" s="808"/>
      <c r="CM115" s="802" t="s">
        <v>471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400</v>
      </c>
      <c r="DH115" s="767"/>
      <c r="DI115" s="767"/>
      <c r="DJ115" s="767"/>
      <c r="DK115" s="768"/>
      <c r="DL115" s="769" t="s">
        <v>400</v>
      </c>
      <c r="DM115" s="767"/>
      <c r="DN115" s="767"/>
      <c r="DO115" s="767"/>
      <c r="DP115" s="768"/>
      <c r="DQ115" s="769" t="s">
        <v>400</v>
      </c>
      <c r="DR115" s="767"/>
      <c r="DS115" s="767"/>
      <c r="DT115" s="767"/>
      <c r="DU115" s="768"/>
      <c r="DV115" s="811" t="s">
        <v>400</v>
      </c>
      <c r="DW115" s="812"/>
      <c r="DX115" s="812"/>
      <c r="DY115" s="812"/>
      <c r="DZ115" s="813"/>
    </row>
    <row r="116" spans="1:130" s="224" customFormat="1" ht="26.25" customHeight="1" x14ac:dyDescent="0.2">
      <c r="A116" s="903"/>
      <c r="B116" s="904"/>
      <c r="C116" s="826" t="s">
        <v>472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464</v>
      </c>
      <c r="AB116" s="767"/>
      <c r="AC116" s="767"/>
      <c r="AD116" s="767"/>
      <c r="AE116" s="768"/>
      <c r="AF116" s="769">
        <v>192</v>
      </c>
      <c r="AG116" s="767"/>
      <c r="AH116" s="767"/>
      <c r="AI116" s="767"/>
      <c r="AJ116" s="768"/>
      <c r="AK116" s="769">
        <v>562</v>
      </c>
      <c r="AL116" s="767"/>
      <c r="AM116" s="767"/>
      <c r="AN116" s="767"/>
      <c r="AO116" s="768"/>
      <c r="AP116" s="811">
        <v>0</v>
      </c>
      <c r="AQ116" s="812"/>
      <c r="AR116" s="812"/>
      <c r="AS116" s="812"/>
      <c r="AT116" s="813"/>
      <c r="AU116" s="919"/>
      <c r="AV116" s="920"/>
      <c r="AW116" s="920"/>
      <c r="AX116" s="920"/>
      <c r="AY116" s="920"/>
      <c r="AZ116" s="896" t="s">
        <v>473</v>
      </c>
      <c r="BA116" s="897"/>
      <c r="BB116" s="897"/>
      <c r="BC116" s="897"/>
      <c r="BD116" s="897"/>
      <c r="BE116" s="897"/>
      <c r="BF116" s="897"/>
      <c r="BG116" s="897"/>
      <c r="BH116" s="897"/>
      <c r="BI116" s="897"/>
      <c r="BJ116" s="897"/>
      <c r="BK116" s="897"/>
      <c r="BL116" s="897"/>
      <c r="BM116" s="897"/>
      <c r="BN116" s="897"/>
      <c r="BO116" s="897"/>
      <c r="BP116" s="898"/>
      <c r="BQ116" s="803" t="s">
        <v>427</v>
      </c>
      <c r="BR116" s="804"/>
      <c r="BS116" s="804"/>
      <c r="BT116" s="804"/>
      <c r="BU116" s="804"/>
      <c r="BV116" s="804" t="s">
        <v>400</v>
      </c>
      <c r="BW116" s="804"/>
      <c r="BX116" s="804"/>
      <c r="BY116" s="804"/>
      <c r="BZ116" s="804"/>
      <c r="CA116" s="804" t="s">
        <v>400</v>
      </c>
      <c r="CB116" s="804"/>
      <c r="CC116" s="804"/>
      <c r="CD116" s="804"/>
      <c r="CE116" s="804"/>
      <c r="CF116" s="862" t="s">
        <v>400</v>
      </c>
      <c r="CG116" s="863"/>
      <c r="CH116" s="863"/>
      <c r="CI116" s="863"/>
      <c r="CJ116" s="863"/>
      <c r="CK116" s="914"/>
      <c r="CL116" s="808"/>
      <c r="CM116" s="802" t="s">
        <v>474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400</v>
      </c>
      <c r="DH116" s="767"/>
      <c r="DI116" s="767"/>
      <c r="DJ116" s="767"/>
      <c r="DK116" s="768"/>
      <c r="DL116" s="769" t="s">
        <v>400</v>
      </c>
      <c r="DM116" s="767"/>
      <c r="DN116" s="767"/>
      <c r="DO116" s="767"/>
      <c r="DP116" s="768"/>
      <c r="DQ116" s="769" t="s">
        <v>400</v>
      </c>
      <c r="DR116" s="767"/>
      <c r="DS116" s="767"/>
      <c r="DT116" s="767"/>
      <c r="DU116" s="768"/>
      <c r="DV116" s="811" t="s">
        <v>454</v>
      </c>
      <c r="DW116" s="812"/>
      <c r="DX116" s="812"/>
      <c r="DY116" s="812"/>
      <c r="DZ116" s="813"/>
    </row>
    <row r="117" spans="1:130" s="224" customFormat="1" ht="26.25" customHeight="1" x14ac:dyDescent="0.2">
      <c r="A117" s="882" t="s">
        <v>190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475</v>
      </c>
      <c r="Z117" s="884"/>
      <c r="AA117" s="889">
        <v>431707</v>
      </c>
      <c r="AB117" s="890"/>
      <c r="AC117" s="890"/>
      <c r="AD117" s="890"/>
      <c r="AE117" s="891"/>
      <c r="AF117" s="892">
        <v>425635</v>
      </c>
      <c r="AG117" s="890"/>
      <c r="AH117" s="890"/>
      <c r="AI117" s="890"/>
      <c r="AJ117" s="891"/>
      <c r="AK117" s="892">
        <v>455621</v>
      </c>
      <c r="AL117" s="890"/>
      <c r="AM117" s="890"/>
      <c r="AN117" s="890"/>
      <c r="AO117" s="891"/>
      <c r="AP117" s="893"/>
      <c r="AQ117" s="894"/>
      <c r="AR117" s="894"/>
      <c r="AS117" s="894"/>
      <c r="AT117" s="895"/>
      <c r="AU117" s="919"/>
      <c r="AV117" s="920"/>
      <c r="AW117" s="920"/>
      <c r="AX117" s="920"/>
      <c r="AY117" s="920"/>
      <c r="AZ117" s="850" t="s">
        <v>476</v>
      </c>
      <c r="BA117" s="851"/>
      <c r="BB117" s="851"/>
      <c r="BC117" s="851"/>
      <c r="BD117" s="851"/>
      <c r="BE117" s="851"/>
      <c r="BF117" s="851"/>
      <c r="BG117" s="851"/>
      <c r="BH117" s="851"/>
      <c r="BI117" s="851"/>
      <c r="BJ117" s="851"/>
      <c r="BK117" s="851"/>
      <c r="BL117" s="851"/>
      <c r="BM117" s="851"/>
      <c r="BN117" s="851"/>
      <c r="BO117" s="851"/>
      <c r="BP117" s="852"/>
      <c r="BQ117" s="803" t="s">
        <v>392</v>
      </c>
      <c r="BR117" s="804"/>
      <c r="BS117" s="804"/>
      <c r="BT117" s="804"/>
      <c r="BU117" s="804"/>
      <c r="BV117" s="804" t="s">
        <v>477</v>
      </c>
      <c r="BW117" s="804"/>
      <c r="BX117" s="804"/>
      <c r="BY117" s="804"/>
      <c r="BZ117" s="804"/>
      <c r="CA117" s="804" t="s">
        <v>392</v>
      </c>
      <c r="CB117" s="804"/>
      <c r="CC117" s="804"/>
      <c r="CD117" s="804"/>
      <c r="CE117" s="804"/>
      <c r="CF117" s="862" t="s">
        <v>478</v>
      </c>
      <c r="CG117" s="863"/>
      <c r="CH117" s="863"/>
      <c r="CI117" s="863"/>
      <c r="CJ117" s="863"/>
      <c r="CK117" s="914"/>
      <c r="CL117" s="808"/>
      <c r="CM117" s="802" t="s">
        <v>479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455</v>
      </c>
      <c r="DH117" s="767"/>
      <c r="DI117" s="767"/>
      <c r="DJ117" s="767"/>
      <c r="DK117" s="768"/>
      <c r="DL117" s="769" t="s">
        <v>455</v>
      </c>
      <c r="DM117" s="767"/>
      <c r="DN117" s="767"/>
      <c r="DO117" s="767"/>
      <c r="DP117" s="768"/>
      <c r="DQ117" s="769" t="s">
        <v>455</v>
      </c>
      <c r="DR117" s="767"/>
      <c r="DS117" s="767"/>
      <c r="DT117" s="767"/>
      <c r="DU117" s="768"/>
      <c r="DV117" s="811" t="s">
        <v>392</v>
      </c>
      <c r="DW117" s="812"/>
      <c r="DX117" s="812"/>
      <c r="DY117" s="812"/>
      <c r="DZ117" s="813"/>
    </row>
    <row r="118" spans="1:130" s="224" customFormat="1" ht="26.25" customHeight="1" x14ac:dyDescent="0.2">
      <c r="A118" s="882" t="s">
        <v>449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446</v>
      </c>
      <c r="AB118" s="883"/>
      <c r="AC118" s="883"/>
      <c r="AD118" s="883"/>
      <c r="AE118" s="884"/>
      <c r="AF118" s="885" t="s">
        <v>447</v>
      </c>
      <c r="AG118" s="883"/>
      <c r="AH118" s="883"/>
      <c r="AI118" s="883"/>
      <c r="AJ118" s="884"/>
      <c r="AK118" s="885" t="s">
        <v>309</v>
      </c>
      <c r="AL118" s="883"/>
      <c r="AM118" s="883"/>
      <c r="AN118" s="883"/>
      <c r="AO118" s="884"/>
      <c r="AP118" s="886" t="s">
        <v>448</v>
      </c>
      <c r="AQ118" s="887"/>
      <c r="AR118" s="887"/>
      <c r="AS118" s="887"/>
      <c r="AT118" s="888"/>
      <c r="AU118" s="919"/>
      <c r="AV118" s="920"/>
      <c r="AW118" s="920"/>
      <c r="AX118" s="920"/>
      <c r="AY118" s="920"/>
      <c r="AZ118" s="825" t="s">
        <v>480</v>
      </c>
      <c r="BA118" s="826"/>
      <c r="BB118" s="826"/>
      <c r="BC118" s="826"/>
      <c r="BD118" s="826"/>
      <c r="BE118" s="826"/>
      <c r="BF118" s="826"/>
      <c r="BG118" s="826"/>
      <c r="BH118" s="826"/>
      <c r="BI118" s="826"/>
      <c r="BJ118" s="826"/>
      <c r="BK118" s="826"/>
      <c r="BL118" s="826"/>
      <c r="BM118" s="826"/>
      <c r="BN118" s="826"/>
      <c r="BO118" s="826"/>
      <c r="BP118" s="827"/>
      <c r="BQ118" s="866" t="s">
        <v>455</v>
      </c>
      <c r="BR118" s="832"/>
      <c r="BS118" s="832"/>
      <c r="BT118" s="832"/>
      <c r="BU118" s="832"/>
      <c r="BV118" s="832" t="s">
        <v>455</v>
      </c>
      <c r="BW118" s="832"/>
      <c r="BX118" s="832"/>
      <c r="BY118" s="832"/>
      <c r="BZ118" s="832"/>
      <c r="CA118" s="832" t="s">
        <v>455</v>
      </c>
      <c r="CB118" s="832"/>
      <c r="CC118" s="832"/>
      <c r="CD118" s="832"/>
      <c r="CE118" s="832"/>
      <c r="CF118" s="862" t="s">
        <v>455</v>
      </c>
      <c r="CG118" s="863"/>
      <c r="CH118" s="863"/>
      <c r="CI118" s="863"/>
      <c r="CJ118" s="863"/>
      <c r="CK118" s="914"/>
      <c r="CL118" s="808"/>
      <c r="CM118" s="802" t="s">
        <v>481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392</v>
      </c>
      <c r="DH118" s="767"/>
      <c r="DI118" s="767"/>
      <c r="DJ118" s="767"/>
      <c r="DK118" s="768"/>
      <c r="DL118" s="769" t="s">
        <v>392</v>
      </c>
      <c r="DM118" s="767"/>
      <c r="DN118" s="767"/>
      <c r="DO118" s="767"/>
      <c r="DP118" s="768"/>
      <c r="DQ118" s="769" t="s">
        <v>478</v>
      </c>
      <c r="DR118" s="767"/>
      <c r="DS118" s="767"/>
      <c r="DT118" s="767"/>
      <c r="DU118" s="768"/>
      <c r="DV118" s="811" t="s">
        <v>394</v>
      </c>
      <c r="DW118" s="812"/>
      <c r="DX118" s="812"/>
      <c r="DY118" s="812"/>
      <c r="DZ118" s="813"/>
    </row>
    <row r="119" spans="1:130" s="224" customFormat="1" ht="26.25" customHeight="1" x14ac:dyDescent="0.2">
      <c r="A119" s="805" t="s">
        <v>452</v>
      </c>
      <c r="B119" s="806"/>
      <c r="C119" s="847" t="s">
        <v>453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478</v>
      </c>
      <c r="AB119" s="876"/>
      <c r="AC119" s="876"/>
      <c r="AD119" s="876"/>
      <c r="AE119" s="877"/>
      <c r="AF119" s="878" t="s">
        <v>477</v>
      </c>
      <c r="AG119" s="876"/>
      <c r="AH119" s="876"/>
      <c r="AI119" s="876"/>
      <c r="AJ119" s="877"/>
      <c r="AK119" s="878" t="s">
        <v>455</v>
      </c>
      <c r="AL119" s="876"/>
      <c r="AM119" s="876"/>
      <c r="AN119" s="876"/>
      <c r="AO119" s="877"/>
      <c r="AP119" s="879" t="s">
        <v>392</v>
      </c>
      <c r="AQ119" s="880"/>
      <c r="AR119" s="880"/>
      <c r="AS119" s="880"/>
      <c r="AT119" s="881"/>
      <c r="AU119" s="921"/>
      <c r="AV119" s="922"/>
      <c r="AW119" s="922"/>
      <c r="AX119" s="922"/>
      <c r="AY119" s="922"/>
      <c r="AZ119" s="245" t="s">
        <v>190</v>
      </c>
      <c r="BA119" s="245"/>
      <c r="BB119" s="245"/>
      <c r="BC119" s="245"/>
      <c r="BD119" s="245"/>
      <c r="BE119" s="245"/>
      <c r="BF119" s="245"/>
      <c r="BG119" s="245"/>
      <c r="BH119" s="245"/>
      <c r="BI119" s="245"/>
      <c r="BJ119" s="245"/>
      <c r="BK119" s="245"/>
      <c r="BL119" s="245"/>
      <c r="BM119" s="245"/>
      <c r="BN119" s="245"/>
      <c r="BO119" s="864" t="s">
        <v>482</v>
      </c>
      <c r="BP119" s="865"/>
      <c r="BQ119" s="866">
        <v>4484632</v>
      </c>
      <c r="BR119" s="832"/>
      <c r="BS119" s="832"/>
      <c r="BT119" s="832"/>
      <c r="BU119" s="832"/>
      <c r="BV119" s="832">
        <v>4667242</v>
      </c>
      <c r="BW119" s="832"/>
      <c r="BX119" s="832"/>
      <c r="BY119" s="832"/>
      <c r="BZ119" s="832"/>
      <c r="CA119" s="832">
        <v>4555881</v>
      </c>
      <c r="CB119" s="832"/>
      <c r="CC119" s="832"/>
      <c r="CD119" s="832"/>
      <c r="CE119" s="832"/>
      <c r="CF119" s="735"/>
      <c r="CG119" s="736"/>
      <c r="CH119" s="736"/>
      <c r="CI119" s="736"/>
      <c r="CJ119" s="821"/>
      <c r="CK119" s="915"/>
      <c r="CL119" s="810"/>
      <c r="CM119" s="825" t="s">
        <v>483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478</v>
      </c>
      <c r="DH119" s="751"/>
      <c r="DI119" s="751"/>
      <c r="DJ119" s="751"/>
      <c r="DK119" s="752"/>
      <c r="DL119" s="753" t="s">
        <v>392</v>
      </c>
      <c r="DM119" s="751"/>
      <c r="DN119" s="751"/>
      <c r="DO119" s="751"/>
      <c r="DP119" s="752"/>
      <c r="DQ119" s="753" t="s">
        <v>478</v>
      </c>
      <c r="DR119" s="751"/>
      <c r="DS119" s="751"/>
      <c r="DT119" s="751"/>
      <c r="DU119" s="752"/>
      <c r="DV119" s="835" t="s">
        <v>392</v>
      </c>
      <c r="DW119" s="836"/>
      <c r="DX119" s="836"/>
      <c r="DY119" s="836"/>
      <c r="DZ119" s="837"/>
    </row>
    <row r="120" spans="1:130" s="224" customFormat="1" ht="26.25" customHeight="1" x14ac:dyDescent="0.2">
      <c r="A120" s="807"/>
      <c r="B120" s="808"/>
      <c r="C120" s="802" t="s">
        <v>458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392</v>
      </c>
      <c r="AB120" s="767"/>
      <c r="AC120" s="767"/>
      <c r="AD120" s="767"/>
      <c r="AE120" s="768"/>
      <c r="AF120" s="769" t="s">
        <v>484</v>
      </c>
      <c r="AG120" s="767"/>
      <c r="AH120" s="767"/>
      <c r="AI120" s="767"/>
      <c r="AJ120" s="768"/>
      <c r="AK120" s="769" t="s">
        <v>477</v>
      </c>
      <c r="AL120" s="767"/>
      <c r="AM120" s="767"/>
      <c r="AN120" s="767"/>
      <c r="AO120" s="768"/>
      <c r="AP120" s="811" t="s">
        <v>477</v>
      </c>
      <c r="AQ120" s="812"/>
      <c r="AR120" s="812"/>
      <c r="AS120" s="812"/>
      <c r="AT120" s="813"/>
      <c r="AU120" s="867" t="s">
        <v>485</v>
      </c>
      <c r="AV120" s="868"/>
      <c r="AW120" s="868"/>
      <c r="AX120" s="868"/>
      <c r="AY120" s="869"/>
      <c r="AZ120" s="847" t="s">
        <v>486</v>
      </c>
      <c r="BA120" s="795"/>
      <c r="BB120" s="795"/>
      <c r="BC120" s="795"/>
      <c r="BD120" s="795"/>
      <c r="BE120" s="795"/>
      <c r="BF120" s="795"/>
      <c r="BG120" s="795"/>
      <c r="BH120" s="795"/>
      <c r="BI120" s="795"/>
      <c r="BJ120" s="795"/>
      <c r="BK120" s="795"/>
      <c r="BL120" s="795"/>
      <c r="BM120" s="795"/>
      <c r="BN120" s="795"/>
      <c r="BO120" s="795"/>
      <c r="BP120" s="796"/>
      <c r="BQ120" s="848">
        <v>2720505</v>
      </c>
      <c r="BR120" s="829"/>
      <c r="BS120" s="829"/>
      <c r="BT120" s="829"/>
      <c r="BU120" s="829"/>
      <c r="BV120" s="829">
        <v>2595243</v>
      </c>
      <c r="BW120" s="829"/>
      <c r="BX120" s="829"/>
      <c r="BY120" s="829"/>
      <c r="BZ120" s="829"/>
      <c r="CA120" s="829">
        <v>2892425</v>
      </c>
      <c r="CB120" s="829"/>
      <c r="CC120" s="829"/>
      <c r="CD120" s="829"/>
      <c r="CE120" s="829"/>
      <c r="CF120" s="853">
        <v>172.2</v>
      </c>
      <c r="CG120" s="854"/>
      <c r="CH120" s="854"/>
      <c r="CI120" s="854"/>
      <c r="CJ120" s="854"/>
      <c r="CK120" s="855" t="s">
        <v>487</v>
      </c>
      <c r="CL120" s="839"/>
      <c r="CM120" s="839"/>
      <c r="CN120" s="839"/>
      <c r="CO120" s="840"/>
      <c r="CP120" s="859" t="s">
        <v>488</v>
      </c>
      <c r="CQ120" s="860"/>
      <c r="CR120" s="860"/>
      <c r="CS120" s="860"/>
      <c r="CT120" s="860"/>
      <c r="CU120" s="860"/>
      <c r="CV120" s="860"/>
      <c r="CW120" s="860"/>
      <c r="CX120" s="860"/>
      <c r="CY120" s="860"/>
      <c r="CZ120" s="860"/>
      <c r="DA120" s="860"/>
      <c r="DB120" s="860"/>
      <c r="DC120" s="860"/>
      <c r="DD120" s="860"/>
      <c r="DE120" s="860"/>
      <c r="DF120" s="861"/>
      <c r="DG120" s="848">
        <v>229849</v>
      </c>
      <c r="DH120" s="829"/>
      <c r="DI120" s="829"/>
      <c r="DJ120" s="829"/>
      <c r="DK120" s="829"/>
      <c r="DL120" s="829">
        <v>208527</v>
      </c>
      <c r="DM120" s="829"/>
      <c r="DN120" s="829"/>
      <c r="DO120" s="829"/>
      <c r="DP120" s="829"/>
      <c r="DQ120" s="829">
        <v>185209</v>
      </c>
      <c r="DR120" s="829"/>
      <c r="DS120" s="829"/>
      <c r="DT120" s="829"/>
      <c r="DU120" s="829"/>
      <c r="DV120" s="830">
        <v>11</v>
      </c>
      <c r="DW120" s="830"/>
      <c r="DX120" s="830"/>
      <c r="DY120" s="830"/>
      <c r="DZ120" s="831"/>
    </row>
    <row r="121" spans="1:130" s="224" customFormat="1" ht="26.25" customHeight="1" x14ac:dyDescent="0.2">
      <c r="A121" s="807"/>
      <c r="B121" s="808"/>
      <c r="C121" s="850" t="s">
        <v>489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477</v>
      </c>
      <c r="AB121" s="767"/>
      <c r="AC121" s="767"/>
      <c r="AD121" s="767"/>
      <c r="AE121" s="768"/>
      <c r="AF121" s="769" t="s">
        <v>455</v>
      </c>
      <c r="AG121" s="767"/>
      <c r="AH121" s="767"/>
      <c r="AI121" s="767"/>
      <c r="AJ121" s="768"/>
      <c r="AK121" s="769" t="s">
        <v>392</v>
      </c>
      <c r="AL121" s="767"/>
      <c r="AM121" s="767"/>
      <c r="AN121" s="767"/>
      <c r="AO121" s="768"/>
      <c r="AP121" s="811" t="s">
        <v>392</v>
      </c>
      <c r="AQ121" s="812"/>
      <c r="AR121" s="812"/>
      <c r="AS121" s="812"/>
      <c r="AT121" s="813"/>
      <c r="AU121" s="870"/>
      <c r="AV121" s="871"/>
      <c r="AW121" s="871"/>
      <c r="AX121" s="871"/>
      <c r="AY121" s="872"/>
      <c r="AZ121" s="802" t="s">
        <v>490</v>
      </c>
      <c r="BA121" s="739"/>
      <c r="BB121" s="739"/>
      <c r="BC121" s="739"/>
      <c r="BD121" s="739"/>
      <c r="BE121" s="739"/>
      <c r="BF121" s="739"/>
      <c r="BG121" s="739"/>
      <c r="BH121" s="739"/>
      <c r="BI121" s="739"/>
      <c r="BJ121" s="739"/>
      <c r="BK121" s="739"/>
      <c r="BL121" s="739"/>
      <c r="BM121" s="739"/>
      <c r="BN121" s="739"/>
      <c r="BO121" s="739"/>
      <c r="BP121" s="740"/>
      <c r="BQ121" s="803">
        <v>91366</v>
      </c>
      <c r="BR121" s="804"/>
      <c r="BS121" s="804"/>
      <c r="BT121" s="804"/>
      <c r="BU121" s="804"/>
      <c r="BV121" s="804">
        <v>93803</v>
      </c>
      <c r="BW121" s="804"/>
      <c r="BX121" s="804"/>
      <c r="BY121" s="804"/>
      <c r="BZ121" s="804"/>
      <c r="CA121" s="804">
        <v>69023</v>
      </c>
      <c r="CB121" s="804"/>
      <c r="CC121" s="804"/>
      <c r="CD121" s="804"/>
      <c r="CE121" s="804"/>
      <c r="CF121" s="862">
        <v>4.0999999999999996</v>
      </c>
      <c r="CG121" s="863"/>
      <c r="CH121" s="863"/>
      <c r="CI121" s="863"/>
      <c r="CJ121" s="863"/>
      <c r="CK121" s="856"/>
      <c r="CL121" s="842"/>
      <c r="CM121" s="842"/>
      <c r="CN121" s="842"/>
      <c r="CO121" s="843"/>
      <c r="CP121" s="822" t="s">
        <v>419</v>
      </c>
      <c r="CQ121" s="823"/>
      <c r="CR121" s="823"/>
      <c r="CS121" s="823"/>
      <c r="CT121" s="823"/>
      <c r="CU121" s="823"/>
      <c r="CV121" s="823"/>
      <c r="CW121" s="823"/>
      <c r="CX121" s="823"/>
      <c r="CY121" s="823"/>
      <c r="CZ121" s="823"/>
      <c r="DA121" s="823"/>
      <c r="DB121" s="823"/>
      <c r="DC121" s="823"/>
      <c r="DD121" s="823"/>
      <c r="DE121" s="823"/>
      <c r="DF121" s="824"/>
      <c r="DG121" s="803">
        <v>62904</v>
      </c>
      <c r="DH121" s="804"/>
      <c r="DI121" s="804"/>
      <c r="DJ121" s="804"/>
      <c r="DK121" s="804"/>
      <c r="DL121" s="804">
        <v>58276</v>
      </c>
      <c r="DM121" s="804"/>
      <c r="DN121" s="804"/>
      <c r="DO121" s="804"/>
      <c r="DP121" s="804"/>
      <c r="DQ121" s="804">
        <v>53560</v>
      </c>
      <c r="DR121" s="804"/>
      <c r="DS121" s="804"/>
      <c r="DT121" s="804"/>
      <c r="DU121" s="804"/>
      <c r="DV121" s="781">
        <v>3.2</v>
      </c>
      <c r="DW121" s="781"/>
      <c r="DX121" s="781"/>
      <c r="DY121" s="781"/>
      <c r="DZ121" s="782"/>
    </row>
    <row r="122" spans="1:130" s="224" customFormat="1" ht="26.25" customHeight="1" x14ac:dyDescent="0.2">
      <c r="A122" s="807"/>
      <c r="B122" s="808"/>
      <c r="C122" s="802" t="s">
        <v>468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392</v>
      </c>
      <c r="AB122" s="767"/>
      <c r="AC122" s="767"/>
      <c r="AD122" s="767"/>
      <c r="AE122" s="768"/>
      <c r="AF122" s="769" t="s">
        <v>455</v>
      </c>
      <c r="AG122" s="767"/>
      <c r="AH122" s="767"/>
      <c r="AI122" s="767"/>
      <c r="AJ122" s="768"/>
      <c r="AK122" s="769" t="s">
        <v>392</v>
      </c>
      <c r="AL122" s="767"/>
      <c r="AM122" s="767"/>
      <c r="AN122" s="767"/>
      <c r="AO122" s="768"/>
      <c r="AP122" s="811" t="s">
        <v>478</v>
      </c>
      <c r="AQ122" s="812"/>
      <c r="AR122" s="812"/>
      <c r="AS122" s="812"/>
      <c r="AT122" s="813"/>
      <c r="AU122" s="870"/>
      <c r="AV122" s="871"/>
      <c r="AW122" s="871"/>
      <c r="AX122" s="871"/>
      <c r="AY122" s="872"/>
      <c r="AZ122" s="825" t="s">
        <v>491</v>
      </c>
      <c r="BA122" s="826"/>
      <c r="BB122" s="826"/>
      <c r="BC122" s="826"/>
      <c r="BD122" s="826"/>
      <c r="BE122" s="826"/>
      <c r="BF122" s="826"/>
      <c r="BG122" s="826"/>
      <c r="BH122" s="826"/>
      <c r="BI122" s="826"/>
      <c r="BJ122" s="826"/>
      <c r="BK122" s="826"/>
      <c r="BL122" s="826"/>
      <c r="BM122" s="826"/>
      <c r="BN122" s="826"/>
      <c r="BO122" s="826"/>
      <c r="BP122" s="827"/>
      <c r="BQ122" s="866">
        <v>2761263</v>
      </c>
      <c r="BR122" s="832"/>
      <c r="BS122" s="832"/>
      <c r="BT122" s="832"/>
      <c r="BU122" s="832"/>
      <c r="BV122" s="832">
        <v>2739797</v>
      </c>
      <c r="BW122" s="832"/>
      <c r="BX122" s="832"/>
      <c r="BY122" s="832"/>
      <c r="BZ122" s="832"/>
      <c r="CA122" s="832">
        <v>2661848</v>
      </c>
      <c r="CB122" s="832"/>
      <c r="CC122" s="832"/>
      <c r="CD122" s="832"/>
      <c r="CE122" s="832"/>
      <c r="CF122" s="833">
        <v>158.4</v>
      </c>
      <c r="CG122" s="834"/>
      <c r="CH122" s="834"/>
      <c r="CI122" s="834"/>
      <c r="CJ122" s="834"/>
      <c r="CK122" s="856"/>
      <c r="CL122" s="842"/>
      <c r="CM122" s="842"/>
      <c r="CN122" s="842"/>
      <c r="CO122" s="843"/>
      <c r="CP122" s="822" t="s">
        <v>417</v>
      </c>
      <c r="CQ122" s="823"/>
      <c r="CR122" s="823"/>
      <c r="CS122" s="823"/>
      <c r="CT122" s="823"/>
      <c r="CU122" s="823"/>
      <c r="CV122" s="823"/>
      <c r="CW122" s="823"/>
      <c r="CX122" s="823"/>
      <c r="CY122" s="823"/>
      <c r="CZ122" s="823"/>
      <c r="DA122" s="823"/>
      <c r="DB122" s="823"/>
      <c r="DC122" s="823"/>
      <c r="DD122" s="823"/>
      <c r="DE122" s="823"/>
      <c r="DF122" s="824"/>
      <c r="DG122" s="803">
        <v>17155</v>
      </c>
      <c r="DH122" s="804"/>
      <c r="DI122" s="804"/>
      <c r="DJ122" s="804"/>
      <c r="DK122" s="804"/>
      <c r="DL122" s="804">
        <v>14212</v>
      </c>
      <c r="DM122" s="804"/>
      <c r="DN122" s="804"/>
      <c r="DO122" s="804"/>
      <c r="DP122" s="804"/>
      <c r="DQ122" s="804">
        <v>11194</v>
      </c>
      <c r="DR122" s="804"/>
      <c r="DS122" s="804"/>
      <c r="DT122" s="804"/>
      <c r="DU122" s="804"/>
      <c r="DV122" s="781">
        <v>0.7</v>
      </c>
      <c r="DW122" s="781"/>
      <c r="DX122" s="781"/>
      <c r="DY122" s="781"/>
      <c r="DZ122" s="782"/>
    </row>
    <row r="123" spans="1:130" s="224" customFormat="1" ht="26.25" customHeight="1" x14ac:dyDescent="0.2">
      <c r="A123" s="807"/>
      <c r="B123" s="808"/>
      <c r="C123" s="802" t="s">
        <v>474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392</v>
      </c>
      <c r="AB123" s="767"/>
      <c r="AC123" s="767"/>
      <c r="AD123" s="767"/>
      <c r="AE123" s="768"/>
      <c r="AF123" s="769" t="s">
        <v>477</v>
      </c>
      <c r="AG123" s="767"/>
      <c r="AH123" s="767"/>
      <c r="AI123" s="767"/>
      <c r="AJ123" s="768"/>
      <c r="AK123" s="769" t="s">
        <v>478</v>
      </c>
      <c r="AL123" s="767"/>
      <c r="AM123" s="767"/>
      <c r="AN123" s="767"/>
      <c r="AO123" s="768"/>
      <c r="AP123" s="811" t="s">
        <v>478</v>
      </c>
      <c r="AQ123" s="812"/>
      <c r="AR123" s="812"/>
      <c r="AS123" s="812"/>
      <c r="AT123" s="813"/>
      <c r="AU123" s="873"/>
      <c r="AV123" s="874"/>
      <c r="AW123" s="874"/>
      <c r="AX123" s="874"/>
      <c r="AY123" s="874"/>
      <c r="AZ123" s="245" t="s">
        <v>190</v>
      </c>
      <c r="BA123" s="245"/>
      <c r="BB123" s="245"/>
      <c r="BC123" s="245"/>
      <c r="BD123" s="245"/>
      <c r="BE123" s="245"/>
      <c r="BF123" s="245"/>
      <c r="BG123" s="245"/>
      <c r="BH123" s="245"/>
      <c r="BI123" s="245"/>
      <c r="BJ123" s="245"/>
      <c r="BK123" s="245"/>
      <c r="BL123" s="245"/>
      <c r="BM123" s="245"/>
      <c r="BN123" s="245"/>
      <c r="BO123" s="864" t="s">
        <v>492</v>
      </c>
      <c r="BP123" s="865"/>
      <c r="BQ123" s="819">
        <v>5573134</v>
      </c>
      <c r="BR123" s="820"/>
      <c r="BS123" s="820"/>
      <c r="BT123" s="820"/>
      <c r="BU123" s="820"/>
      <c r="BV123" s="820">
        <v>5428843</v>
      </c>
      <c r="BW123" s="820"/>
      <c r="BX123" s="820"/>
      <c r="BY123" s="820"/>
      <c r="BZ123" s="820"/>
      <c r="CA123" s="820">
        <v>5623296</v>
      </c>
      <c r="CB123" s="820"/>
      <c r="CC123" s="820"/>
      <c r="CD123" s="820"/>
      <c r="CE123" s="820"/>
      <c r="CF123" s="735"/>
      <c r="CG123" s="736"/>
      <c r="CH123" s="736"/>
      <c r="CI123" s="736"/>
      <c r="CJ123" s="821"/>
      <c r="CK123" s="856"/>
      <c r="CL123" s="842"/>
      <c r="CM123" s="842"/>
      <c r="CN123" s="842"/>
      <c r="CO123" s="843"/>
      <c r="CP123" s="822" t="s">
        <v>493</v>
      </c>
      <c r="CQ123" s="823"/>
      <c r="CR123" s="823"/>
      <c r="CS123" s="823"/>
      <c r="CT123" s="823"/>
      <c r="CU123" s="823"/>
      <c r="CV123" s="823"/>
      <c r="CW123" s="823"/>
      <c r="CX123" s="823"/>
      <c r="CY123" s="823"/>
      <c r="CZ123" s="823"/>
      <c r="DA123" s="823"/>
      <c r="DB123" s="823"/>
      <c r="DC123" s="823"/>
      <c r="DD123" s="823"/>
      <c r="DE123" s="823"/>
      <c r="DF123" s="824"/>
      <c r="DG123" s="766">
        <v>457</v>
      </c>
      <c r="DH123" s="767"/>
      <c r="DI123" s="767"/>
      <c r="DJ123" s="767"/>
      <c r="DK123" s="768"/>
      <c r="DL123" s="769">
        <v>335</v>
      </c>
      <c r="DM123" s="767"/>
      <c r="DN123" s="767"/>
      <c r="DO123" s="767"/>
      <c r="DP123" s="768"/>
      <c r="DQ123" s="769">
        <v>175</v>
      </c>
      <c r="DR123" s="767"/>
      <c r="DS123" s="767"/>
      <c r="DT123" s="767"/>
      <c r="DU123" s="768"/>
      <c r="DV123" s="811">
        <v>0</v>
      </c>
      <c r="DW123" s="812"/>
      <c r="DX123" s="812"/>
      <c r="DY123" s="812"/>
      <c r="DZ123" s="813"/>
    </row>
    <row r="124" spans="1:130" s="224" customFormat="1" ht="26.25" customHeight="1" thickBot="1" x14ac:dyDescent="0.25">
      <c r="A124" s="807"/>
      <c r="B124" s="808"/>
      <c r="C124" s="802" t="s">
        <v>479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455</v>
      </c>
      <c r="AB124" s="767"/>
      <c r="AC124" s="767"/>
      <c r="AD124" s="767"/>
      <c r="AE124" s="768"/>
      <c r="AF124" s="769" t="s">
        <v>392</v>
      </c>
      <c r="AG124" s="767"/>
      <c r="AH124" s="767"/>
      <c r="AI124" s="767"/>
      <c r="AJ124" s="768"/>
      <c r="AK124" s="769" t="s">
        <v>494</v>
      </c>
      <c r="AL124" s="767"/>
      <c r="AM124" s="767"/>
      <c r="AN124" s="767"/>
      <c r="AO124" s="768"/>
      <c r="AP124" s="811" t="s">
        <v>455</v>
      </c>
      <c r="AQ124" s="812"/>
      <c r="AR124" s="812"/>
      <c r="AS124" s="812"/>
      <c r="AT124" s="813"/>
      <c r="AU124" s="814" t="s">
        <v>495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484</v>
      </c>
      <c r="BR124" s="818"/>
      <c r="BS124" s="818"/>
      <c r="BT124" s="818"/>
      <c r="BU124" s="818"/>
      <c r="BV124" s="818" t="s">
        <v>484</v>
      </c>
      <c r="BW124" s="818"/>
      <c r="BX124" s="818"/>
      <c r="BY124" s="818"/>
      <c r="BZ124" s="818"/>
      <c r="CA124" s="818" t="s">
        <v>392</v>
      </c>
      <c r="CB124" s="818"/>
      <c r="CC124" s="818"/>
      <c r="CD124" s="818"/>
      <c r="CE124" s="818"/>
      <c r="CF124" s="713"/>
      <c r="CG124" s="714"/>
      <c r="CH124" s="714"/>
      <c r="CI124" s="714"/>
      <c r="CJ124" s="849"/>
      <c r="CK124" s="857"/>
      <c r="CL124" s="857"/>
      <c r="CM124" s="857"/>
      <c r="CN124" s="857"/>
      <c r="CO124" s="858"/>
      <c r="CP124" s="822" t="s">
        <v>496</v>
      </c>
      <c r="CQ124" s="823"/>
      <c r="CR124" s="823"/>
      <c r="CS124" s="823"/>
      <c r="CT124" s="823"/>
      <c r="CU124" s="823"/>
      <c r="CV124" s="823"/>
      <c r="CW124" s="823"/>
      <c r="CX124" s="823"/>
      <c r="CY124" s="823"/>
      <c r="CZ124" s="823"/>
      <c r="DA124" s="823"/>
      <c r="DB124" s="823"/>
      <c r="DC124" s="823"/>
      <c r="DD124" s="823"/>
      <c r="DE124" s="823"/>
      <c r="DF124" s="824"/>
      <c r="DG124" s="750" t="s">
        <v>494</v>
      </c>
      <c r="DH124" s="751"/>
      <c r="DI124" s="751"/>
      <c r="DJ124" s="751"/>
      <c r="DK124" s="752"/>
      <c r="DL124" s="753" t="s">
        <v>494</v>
      </c>
      <c r="DM124" s="751"/>
      <c r="DN124" s="751"/>
      <c r="DO124" s="751"/>
      <c r="DP124" s="752"/>
      <c r="DQ124" s="753" t="s">
        <v>455</v>
      </c>
      <c r="DR124" s="751"/>
      <c r="DS124" s="751"/>
      <c r="DT124" s="751"/>
      <c r="DU124" s="752"/>
      <c r="DV124" s="835" t="s">
        <v>494</v>
      </c>
      <c r="DW124" s="836"/>
      <c r="DX124" s="836"/>
      <c r="DY124" s="836"/>
      <c r="DZ124" s="837"/>
    </row>
    <row r="125" spans="1:130" s="224" customFormat="1" ht="26.25" customHeight="1" x14ac:dyDescent="0.2">
      <c r="A125" s="807"/>
      <c r="B125" s="808"/>
      <c r="C125" s="802" t="s">
        <v>481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455</v>
      </c>
      <c r="AB125" s="767"/>
      <c r="AC125" s="767"/>
      <c r="AD125" s="767"/>
      <c r="AE125" s="768"/>
      <c r="AF125" s="769" t="s">
        <v>455</v>
      </c>
      <c r="AG125" s="767"/>
      <c r="AH125" s="767"/>
      <c r="AI125" s="767"/>
      <c r="AJ125" s="768"/>
      <c r="AK125" s="769" t="s">
        <v>478</v>
      </c>
      <c r="AL125" s="767"/>
      <c r="AM125" s="767"/>
      <c r="AN125" s="767"/>
      <c r="AO125" s="768"/>
      <c r="AP125" s="811" t="s">
        <v>392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497</v>
      </c>
      <c r="CL125" s="839"/>
      <c r="CM125" s="839"/>
      <c r="CN125" s="839"/>
      <c r="CO125" s="840"/>
      <c r="CP125" s="847" t="s">
        <v>498</v>
      </c>
      <c r="CQ125" s="795"/>
      <c r="CR125" s="795"/>
      <c r="CS125" s="795"/>
      <c r="CT125" s="795"/>
      <c r="CU125" s="795"/>
      <c r="CV125" s="795"/>
      <c r="CW125" s="795"/>
      <c r="CX125" s="795"/>
      <c r="CY125" s="795"/>
      <c r="CZ125" s="795"/>
      <c r="DA125" s="795"/>
      <c r="DB125" s="795"/>
      <c r="DC125" s="795"/>
      <c r="DD125" s="795"/>
      <c r="DE125" s="795"/>
      <c r="DF125" s="796"/>
      <c r="DG125" s="848" t="s">
        <v>494</v>
      </c>
      <c r="DH125" s="829"/>
      <c r="DI125" s="829"/>
      <c r="DJ125" s="829"/>
      <c r="DK125" s="829"/>
      <c r="DL125" s="829" t="s">
        <v>478</v>
      </c>
      <c r="DM125" s="829"/>
      <c r="DN125" s="829"/>
      <c r="DO125" s="829"/>
      <c r="DP125" s="829"/>
      <c r="DQ125" s="829" t="s">
        <v>478</v>
      </c>
      <c r="DR125" s="829"/>
      <c r="DS125" s="829"/>
      <c r="DT125" s="829"/>
      <c r="DU125" s="829"/>
      <c r="DV125" s="830" t="s">
        <v>484</v>
      </c>
      <c r="DW125" s="830"/>
      <c r="DX125" s="830"/>
      <c r="DY125" s="830"/>
      <c r="DZ125" s="831"/>
    </row>
    <row r="126" spans="1:130" s="224" customFormat="1" ht="26.25" customHeight="1" thickBot="1" x14ac:dyDescent="0.25">
      <c r="A126" s="807"/>
      <c r="B126" s="808"/>
      <c r="C126" s="802" t="s">
        <v>483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494</v>
      </c>
      <c r="AB126" s="767"/>
      <c r="AC126" s="767"/>
      <c r="AD126" s="767"/>
      <c r="AE126" s="768"/>
      <c r="AF126" s="769" t="s">
        <v>392</v>
      </c>
      <c r="AG126" s="767"/>
      <c r="AH126" s="767"/>
      <c r="AI126" s="767"/>
      <c r="AJ126" s="768"/>
      <c r="AK126" s="769" t="s">
        <v>478</v>
      </c>
      <c r="AL126" s="767"/>
      <c r="AM126" s="767"/>
      <c r="AN126" s="767"/>
      <c r="AO126" s="768"/>
      <c r="AP126" s="811" t="s">
        <v>494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499</v>
      </c>
      <c r="CQ126" s="739"/>
      <c r="CR126" s="739"/>
      <c r="CS126" s="739"/>
      <c r="CT126" s="739"/>
      <c r="CU126" s="739"/>
      <c r="CV126" s="739"/>
      <c r="CW126" s="739"/>
      <c r="CX126" s="739"/>
      <c r="CY126" s="739"/>
      <c r="CZ126" s="739"/>
      <c r="DA126" s="739"/>
      <c r="DB126" s="739"/>
      <c r="DC126" s="739"/>
      <c r="DD126" s="739"/>
      <c r="DE126" s="739"/>
      <c r="DF126" s="740"/>
      <c r="DG126" s="803" t="s">
        <v>477</v>
      </c>
      <c r="DH126" s="804"/>
      <c r="DI126" s="804"/>
      <c r="DJ126" s="804"/>
      <c r="DK126" s="804"/>
      <c r="DL126" s="804" t="s">
        <v>494</v>
      </c>
      <c r="DM126" s="804"/>
      <c r="DN126" s="804"/>
      <c r="DO126" s="804"/>
      <c r="DP126" s="804"/>
      <c r="DQ126" s="804" t="s">
        <v>478</v>
      </c>
      <c r="DR126" s="804"/>
      <c r="DS126" s="804"/>
      <c r="DT126" s="804"/>
      <c r="DU126" s="804"/>
      <c r="DV126" s="781" t="s">
        <v>392</v>
      </c>
      <c r="DW126" s="781"/>
      <c r="DX126" s="781"/>
      <c r="DY126" s="781"/>
      <c r="DZ126" s="782"/>
    </row>
    <row r="127" spans="1:130" s="224" customFormat="1" ht="26.25" customHeight="1" x14ac:dyDescent="0.2">
      <c r="A127" s="809"/>
      <c r="B127" s="810"/>
      <c r="C127" s="825" t="s">
        <v>500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61</v>
      </c>
      <c r="AB127" s="767"/>
      <c r="AC127" s="767"/>
      <c r="AD127" s="767"/>
      <c r="AE127" s="768"/>
      <c r="AF127" s="769">
        <v>7</v>
      </c>
      <c r="AG127" s="767"/>
      <c r="AH127" s="767"/>
      <c r="AI127" s="767"/>
      <c r="AJ127" s="768"/>
      <c r="AK127" s="769">
        <v>45</v>
      </c>
      <c r="AL127" s="767"/>
      <c r="AM127" s="767"/>
      <c r="AN127" s="767"/>
      <c r="AO127" s="768"/>
      <c r="AP127" s="811">
        <v>0</v>
      </c>
      <c r="AQ127" s="812"/>
      <c r="AR127" s="812"/>
      <c r="AS127" s="812"/>
      <c r="AT127" s="813"/>
      <c r="AU127" s="226"/>
      <c r="AV127" s="226"/>
      <c r="AW127" s="226"/>
      <c r="AX127" s="828" t="s">
        <v>501</v>
      </c>
      <c r="AY127" s="799"/>
      <c r="AZ127" s="799"/>
      <c r="BA127" s="799"/>
      <c r="BB127" s="799"/>
      <c r="BC127" s="799"/>
      <c r="BD127" s="799"/>
      <c r="BE127" s="800"/>
      <c r="BF127" s="798" t="s">
        <v>502</v>
      </c>
      <c r="BG127" s="799"/>
      <c r="BH127" s="799"/>
      <c r="BI127" s="799"/>
      <c r="BJ127" s="799"/>
      <c r="BK127" s="799"/>
      <c r="BL127" s="800"/>
      <c r="BM127" s="798" t="s">
        <v>503</v>
      </c>
      <c r="BN127" s="799"/>
      <c r="BO127" s="799"/>
      <c r="BP127" s="799"/>
      <c r="BQ127" s="799"/>
      <c r="BR127" s="799"/>
      <c r="BS127" s="800"/>
      <c r="BT127" s="798" t="s">
        <v>504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505</v>
      </c>
      <c r="CQ127" s="739"/>
      <c r="CR127" s="739"/>
      <c r="CS127" s="739"/>
      <c r="CT127" s="739"/>
      <c r="CU127" s="739"/>
      <c r="CV127" s="739"/>
      <c r="CW127" s="739"/>
      <c r="CX127" s="739"/>
      <c r="CY127" s="739"/>
      <c r="CZ127" s="739"/>
      <c r="DA127" s="739"/>
      <c r="DB127" s="739"/>
      <c r="DC127" s="739"/>
      <c r="DD127" s="739"/>
      <c r="DE127" s="739"/>
      <c r="DF127" s="740"/>
      <c r="DG127" s="803" t="s">
        <v>455</v>
      </c>
      <c r="DH127" s="804"/>
      <c r="DI127" s="804"/>
      <c r="DJ127" s="804"/>
      <c r="DK127" s="804"/>
      <c r="DL127" s="804" t="s">
        <v>455</v>
      </c>
      <c r="DM127" s="804"/>
      <c r="DN127" s="804"/>
      <c r="DO127" s="804"/>
      <c r="DP127" s="804"/>
      <c r="DQ127" s="804" t="s">
        <v>478</v>
      </c>
      <c r="DR127" s="804"/>
      <c r="DS127" s="804"/>
      <c r="DT127" s="804"/>
      <c r="DU127" s="804"/>
      <c r="DV127" s="781" t="s">
        <v>392</v>
      </c>
      <c r="DW127" s="781"/>
      <c r="DX127" s="781"/>
      <c r="DY127" s="781"/>
      <c r="DZ127" s="782"/>
    </row>
    <row r="128" spans="1:130" s="224" customFormat="1" ht="26.25" customHeight="1" thickBot="1" x14ac:dyDescent="0.25">
      <c r="A128" s="783" t="s">
        <v>506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507</v>
      </c>
      <c r="X128" s="785"/>
      <c r="Y128" s="785"/>
      <c r="Z128" s="786"/>
      <c r="AA128" s="787">
        <v>11095</v>
      </c>
      <c r="AB128" s="788"/>
      <c r="AC128" s="788"/>
      <c r="AD128" s="788"/>
      <c r="AE128" s="789"/>
      <c r="AF128" s="790">
        <v>11795</v>
      </c>
      <c r="AG128" s="788"/>
      <c r="AH128" s="788"/>
      <c r="AI128" s="788"/>
      <c r="AJ128" s="789"/>
      <c r="AK128" s="790">
        <v>11410</v>
      </c>
      <c r="AL128" s="788"/>
      <c r="AM128" s="788"/>
      <c r="AN128" s="788"/>
      <c r="AO128" s="789"/>
      <c r="AP128" s="791"/>
      <c r="AQ128" s="792"/>
      <c r="AR128" s="792"/>
      <c r="AS128" s="792"/>
      <c r="AT128" s="793"/>
      <c r="AU128" s="226"/>
      <c r="AV128" s="226"/>
      <c r="AW128" s="226"/>
      <c r="AX128" s="794" t="s">
        <v>508</v>
      </c>
      <c r="AY128" s="795"/>
      <c r="AZ128" s="795"/>
      <c r="BA128" s="795"/>
      <c r="BB128" s="795"/>
      <c r="BC128" s="795"/>
      <c r="BD128" s="795"/>
      <c r="BE128" s="796"/>
      <c r="BF128" s="773" t="s">
        <v>478</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509</v>
      </c>
      <c r="CQ128" s="717"/>
      <c r="CR128" s="717"/>
      <c r="CS128" s="717"/>
      <c r="CT128" s="717"/>
      <c r="CU128" s="717"/>
      <c r="CV128" s="717"/>
      <c r="CW128" s="717"/>
      <c r="CX128" s="717"/>
      <c r="CY128" s="717"/>
      <c r="CZ128" s="717"/>
      <c r="DA128" s="717"/>
      <c r="DB128" s="717"/>
      <c r="DC128" s="717"/>
      <c r="DD128" s="717"/>
      <c r="DE128" s="717"/>
      <c r="DF128" s="718"/>
      <c r="DG128" s="777">
        <v>39600</v>
      </c>
      <c r="DH128" s="778"/>
      <c r="DI128" s="778"/>
      <c r="DJ128" s="778"/>
      <c r="DK128" s="778"/>
      <c r="DL128" s="778">
        <v>41400</v>
      </c>
      <c r="DM128" s="778"/>
      <c r="DN128" s="778"/>
      <c r="DO128" s="778"/>
      <c r="DP128" s="778"/>
      <c r="DQ128" s="778">
        <v>33300</v>
      </c>
      <c r="DR128" s="778"/>
      <c r="DS128" s="778"/>
      <c r="DT128" s="778"/>
      <c r="DU128" s="778"/>
      <c r="DV128" s="779">
        <v>2</v>
      </c>
      <c r="DW128" s="779"/>
      <c r="DX128" s="779"/>
      <c r="DY128" s="779"/>
      <c r="DZ128" s="780"/>
    </row>
    <row r="129" spans="1:131" s="224" customFormat="1" ht="26.25" customHeight="1" x14ac:dyDescent="0.2">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510</v>
      </c>
      <c r="X129" s="764"/>
      <c r="Y129" s="764"/>
      <c r="Z129" s="765"/>
      <c r="AA129" s="766">
        <v>1843622</v>
      </c>
      <c r="AB129" s="767"/>
      <c r="AC129" s="767"/>
      <c r="AD129" s="767"/>
      <c r="AE129" s="768"/>
      <c r="AF129" s="769">
        <v>2047359</v>
      </c>
      <c r="AG129" s="767"/>
      <c r="AH129" s="767"/>
      <c r="AI129" s="767"/>
      <c r="AJ129" s="768"/>
      <c r="AK129" s="769">
        <v>1966867</v>
      </c>
      <c r="AL129" s="767"/>
      <c r="AM129" s="767"/>
      <c r="AN129" s="767"/>
      <c r="AO129" s="768"/>
      <c r="AP129" s="770"/>
      <c r="AQ129" s="771"/>
      <c r="AR129" s="771"/>
      <c r="AS129" s="771"/>
      <c r="AT129" s="772"/>
      <c r="AU129" s="227"/>
      <c r="AV129" s="227"/>
      <c r="AW129" s="227"/>
      <c r="AX129" s="738" t="s">
        <v>511</v>
      </c>
      <c r="AY129" s="739"/>
      <c r="AZ129" s="739"/>
      <c r="BA129" s="739"/>
      <c r="BB129" s="739"/>
      <c r="BC129" s="739"/>
      <c r="BD129" s="739"/>
      <c r="BE129" s="740"/>
      <c r="BF129" s="757" t="s">
        <v>131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512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513</v>
      </c>
      <c r="X130" s="764"/>
      <c r="Y130" s="764"/>
      <c r="Z130" s="765"/>
      <c r="AA130" s="766">
        <v>293665</v>
      </c>
      <c r="AB130" s="767"/>
      <c r="AC130" s="767"/>
      <c r="AD130" s="767"/>
      <c r="AE130" s="768"/>
      <c r="AF130" s="769">
        <v>277768</v>
      </c>
      <c r="AG130" s="767"/>
      <c r="AH130" s="767"/>
      <c r="AI130" s="767"/>
      <c r="AJ130" s="768"/>
      <c r="AK130" s="769">
        <v>286901</v>
      </c>
      <c r="AL130" s="767"/>
      <c r="AM130" s="767"/>
      <c r="AN130" s="767"/>
      <c r="AO130" s="768"/>
      <c r="AP130" s="770"/>
      <c r="AQ130" s="771"/>
      <c r="AR130" s="771"/>
      <c r="AS130" s="771"/>
      <c r="AT130" s="772"/>
      <c r="AU130" s="227"/>
      <c r="AV130" s="227"/>
      <c r="AW130" s="227"/>
      <c r="AX130" s="738" t="s">
        <v>514</v>
      </c>
      <c r="AY130" s="739"/>
      <c r="AZ130" s="739"/>
      <c r="BA130" s="739"/>
      <c r="BB130" s="739"/>
      <c r="BC130" s="739"/>
      <c r="BD130" s="739"/>
      <c r="BE130" s="740"/>
      <c r="BF130" s="741">
        <v>8.4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515</v>
      </c>
      <c r="X131" s="748"/>
      <c r="Y131" s="748"/>
      <c r="Z131" s="749"/>
      <c r="AA131" s="750">
        <v>1549957</v>
      </c>
      <c r="AB131" s="751"/>
      <c r="AC131" s="751"/>
      <c r="AD131" s="751"/>
      <c r="AE131" s="752"/>
      <c r="AF131" s="753">
        <v>1769591</v>
      </c>
      <c r="AG131" s="751"/>
      <c r="AH131" s="751"/>
      <c r="AI131" s="751"/>
      <c r="AJ131" s="752"/>
      <c r="AK131" s="753">
        <v>1679966</v>
      </c>
      <c r="AL131" s="751"/>
      <c r="AM131" s="751"/>
      <c r="AN131" s="751"/>
      <c r="AO131" s="752"/>
      <c r="AP131" s="754"/>
      <c r="AQ131" s="755"/>
      <c r="AR131" s="755"/>
      <c r="AS131" s="755"/>
      <c r="AT131" s="756"/>
      <c r="AU131" s="227"/>
      <c r="AV131" s="227"/>
      <c r="AW131" s="227"/>
      <c r="AX131" s="716" t="s">
        <v>516</v>
      </c>
      <c r="AY131" s="717"/>
      <c r="AZ131" s="717"/>
      <c r="BA131" s="717"/>
      <c r="BB131" s="717"/>
      <c r="BC131" s="717"/>
      <c r="BD131" s="717"/>
      <c r="BE131" s="718"/>
      <c r="BF131" s="719" t="s">
        <v>392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517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518</v>
      </c>
      <c r="W132" s="729"/>
      <c r="X132" s="729"/>
      <c r="Y132" s="729"/>
      <c r="Z132" s="730"/>
      <c r="AA132" s="731">
        <v>8.1903562490000006</v>
      </c>
      <c r="AB132" s="732"/>
      <c r="AC132" s="732"/>
      <c r="AD132" s="732"/>
      <c r="AE132" s="733"/>
      <c r="AF132" s="734">
        <v>7.689460446</v>
      </c>
      <c r="AG132" s="732"/>
      <c r="AH132" s="732"/>
      <c r="AI132" s="732"/>
      <c r="AJ132" s="733"/>
      <c r="AK132" s="734">
        <v>9.3638799830000004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519</v>
      </c>
      <c r="W133" s="708"/>
      <c r="X133" s="708"/>
      <c r="Y133" s="708"/>
      <c r="Z133" s="709"/>
      <c r="AA133" s="710">
        <v>8.4</v>
      </c>
      <c r="AB133" s="711"/>
      <c r="AC133" s="711"/>
      <c r="AD133" s="711"/>
      <c r="AE133" s="712"/>
      <c r="AF133" s="710">
        <v>8.1</v>
      </c>
      <c r="AG133" s="711"/>
      <c r="AH133" s="711"/>
      <c r="AI133" s="711"/>
      <c r="AJ133" s="712"/>
      <c r="AK133" s="710">
        <v>8.4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jsPI+rZoIrvx924NI06Y9h0VmtN7UZ8qpERXbPv9cT00WYbZepg8QV79oV7GRdWAeqdNWgANw+2nZdGtN5OBw==" saltValue="bwZdbAg0NjvMH5z33UAM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F47FA-546B-4892-95ED-F3194EE4DC7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520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uL5w0wXTNfC9JGxs+53vDSEOuTSnsksq6ytApbhSb74fK2C4BiylFqse6KBljpEuIO+coZ3eEm09HMiMTzvzw==" saltValue="wTx/HlGawyeiRl/QJy3D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llJT6YFZNtYKUCyDuQgNtrk4I0hSGmiwF9sdAx1ycfTj+GRXG3UgZsh0k6OQO+NKjGshVNDqE3xIkfcfrGaMg==" saltValue="3aS1aolklUPOmRDaC//XU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521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522</v>
      </c>
      <c r="AL6" s="260"/>
      <c r="AM6" s="260"/>
      <c r="AN6" s="260"/>
    </row>
    <row r="7" spans="1:46" ht="13.5" customHeight="1" x14ac:dyDescent="0.2">
      <c r="A7" s="259"/>
      <c r="AK7" s="262"/>
      <c r="AL7" s="263"/>
      <c r="AM7" s="263"/>
      <c r="AN7" s="264"/>
      <c r="AO7" s="1105" t="s">
        <v>523</v>
      </c>
      <c r="AP7" s="265"/>
      <c r="AQ7" s="266" t="s">
        <v>524</v>
      </c>
      <c r="AR7" s="267"/>
    </row>
    <row r="8" spans="1:46" ht="13.2" x14ac:dyDescent="0.2">
      <c r="A8" s="259"/>
      <c r="AK8" s="268"/>
      <c r="AL8" s="269"/>
      <c r="AM8" s="269"/>
      <c r="AN8" s="270"/>
      <c r="AO8" s="1106"/>
      <c r="AP8" s="271" t="s">
        <v>525</v>
      </c>
      <c r="AQ8" s="272" t="s">
        <v>526</v>
      </c>
      <c r="AR8" s="273" t="s">
        <v>527</v>
      </c>
    </row>
    <row r="9" spans="1:46" ht="13.2" x14ac:dyDescent="0.2">
      <c r="A9" s="259"/>
      <c r="AK9" s="1117" t="s">
        <v>528</v>
      </c>
      <c r="AL9" s="1118"/>
      <c r="AM9" s="1118"/>
      <c r="AN9" s="1119"/>
      <c r="AO9" s="274">
        <v>606189</v>
      </c>
      <c r="AP9" s="274">
        <v>253636</v>
      </c>
      <c r="AQ9" s="275">
        <v>255467</v>
      </c>
      <c r="AR9" s="276">
        <v>-0.7</v>
      </c>
    </row>
    <row r="10" spans="1:46" ht="13.5" customHeight="1" x14ac:dyDescent="0.2">
      <c r="A10" s="259"/>
      <c r="AK10" s="1117" t="s">
        <v>529</v>
      </c>
      <c r="AL10" s="1118"/>
      <c r="AM10" s="1118"/>
      <c r="AN10" s="1119"/>
      <c r="AO10" s="277">
        <v>56209</v>
      </c>
      <c r="AP10" s="277">
        <v>23518</v>
      </c>
      <c r="AQ10" s="278">
        <v>29275</v>
      </c>
      <c r="AR10" s="279">
        <v>-19.7</v>
      </c>
    </row>
    <row r="11" spans="1:46" ht="13.5" customHeight="1" x14ac:dyDescent="0.2">
      <c r="A11" s="259"/>
      <c r="AK11" s="1117" t="s">
        <v>530</v>
      </c>
      <c r="AL11" s="1118"/>
      <c r="AM11" s="1118"/>
      <c r="AN11" s="1119"/>
      <c r="AO11" s="277" t="s">
        <v>531</v>
      </c>
      <c r="AP11" s="277" t="s">
        <v>531</v>
      </c>
      <c r="AQ11" s="278">
        <v>3959</v>
      </c>
      <c r="AR11" s="279" t="s">
        <v>531</v>
      </c>
    </row>
    <row r="12" spans="1:46" ht="13.5" customHeight="1" x14ac:dyDescent="0.2">
      <c r="A12" s="259"/>
      <c r="AK12" s="1117" t="s">
        <v>532</v>
      </c>
      <c r="AL12" s="1118"/>
      <c r="AM12" s="1118"/>
      <c r="AN12" s="1119"/>
      <c r="AO12" s="277" t="s">
        <v>531</v>
      </c>
      <c r="AP12" s="277" t="s">
        <v>531</v>
      </c>
      <c r="AQ12" s="278" t="s">
        <v>531</v>
      </c>
      <c r="AR12" s="279" t="s">
        <v>531</v>
      </c>
    </row>
    <row r="13" spans="1:46" ht="13.5" customHeight="1" x14ac:dyDescent="0.2">
      <c r="A13" s="259"/>
      <c r="AK13" s="1117" t="s">
        <v>533</v>
      </c>
      <c r="AL13" s="1118"/>
      <c r="AM13" s="1118"/>
      <c r="AN13" s="1119"/>
      <c r="AO13" s="277">
        <v>38562</v>
      </c>
      <c r="AP13" s="277">
        <v>16135</v>
      </c>
      <c r="AQ13" s="278">
        <v>9349</v>
      </c>
      <c r="AR13" s="279">
        <v>72.599999999999994</v>
      </c>
    </row>
    <row r="14" spans="1:46" ht="13.5" customHeight="1" x14ac:dyDescent="0.2">
      <c r="A14" s="259"/>
      <c r="AK14" s="1117" t="s">
        <v>534</v>
      </c>
      <c r="AL14" s="1118"/>
      <c r="AM14" s="1118"/>
      <c r="AN14" s="1119"/>
      <c r="AO14" s="277">
        <v>9225</v>
      </c>
      <c r="AP14" s="277">
        <v>3860</v>
      </c>
      <c r="AQ14" s="278">
        <v>4659</v>
      </c>
      <c r="AR14" s="279">
        <v>-17.100000000000001</v>
      </c>
    </row>
    <row r="15" spans="1:46" ht="13.5" customHeight="1" x14ac:dyDescent="0.2">
      <c r="A15" s="259"/>
      <c r="AK15" s="1120" t="s">
        <v>535</v>
      </c>
      <c r="AL15" s="1121"/>
      <c r="AM15" s="1121"/>
      <c r="AN15" s="1122"/>
      <c r="AO15" s="277">
        <v>-56702</v>
      </c>
      <c r="AP15" s="277">
        <v>-23725</v>
      </c>
      <c r="AQ15" s="278">
        <v>-18111</v>
      </c>
      <c r="AR15" s="279">
        <v>31</v>
      </c>
    </row>
    <row r="16" spans="1:46" ht="13.2" x14ac:dyDescent="0.2">
      <c r="A16" s="259"/>
      <c r="AK16" s="1120" t="s">
        <v>190</v>
      </c>
      <c r="AL16" s="1121"/>
      <c r="AM16" s="1121"/>
      <c r="AN16" s="1122"/>
      <c r="AO16" s="277">
        <v>653483</v>
      </c>
      <c r="AP16" s="277">
        <v>273424</v>
      </c>
      <c r="AQ16" s="278">
        <v>284598</v>
      </c>
      <c r="AR16" s="279">
        <v>-3.9</v>
      </c>
    </row>
    <row r="17" spans="1:46" ht="13.2" x14ac:dyDescent="0.2">
      <c r="A17" s="259"/>
    </row>
    <row r="18" spans="1:46" ht="13.2" x14ac:dyDescent="0.2">
      <c r="A18" s="259"/>
      <c r="AQ18" s="280"/>
      <c r="AR18" s="280"/>
    </row>
    <row r="19" spans="1:46" ht="13.2" x14ac:dyDescent="0.2">
      <c r="A19" s="259"/>
      <c r="AK19" s="255" t="s">
        <v>536</v>
      </c>
    </row>
    <row r="20" spans="1:46" ht="13.2" x14ac:dyDescent="0.2">
      <c r="A20" s="259"/>
      <c r="AK20" s="281"/>
      <c r="AL20" s="282"/>
      <c r="AM20" s="282"/>
      <c r="AN20" s="283"/>
      <c r="AO20" s="284" t="s">
        <v>537</v>
      </c>
      <c r="AP20" s="285" t="s">
        <v>538</v>
      </c>
      <c r="AQ20" s="286" t="s">
        <v>539</v>
      </c>
      <c r="AR20" s="287"/>
    </row>
    <row r="21" spans="1:46" s="260" customFormat="1" ht="13.2" x14ac:dyDescent="0.2">
      <c r="A21" s="288"/>
      <c r="AK21" s="1123" t="s">
        <v>540</v>
      </c>
      <c r="AL21" s="1124"/>
      <c r="AM21" s="1124"/>
      <c r="AN21" s="1125"/>
      <c r="AO21" s="289">
        <v>25.1</v>
      </c>
      <c r="AP21" s="290">
        <v>25.07</v>
      </c>
      <c r="AQ21" s="291">
        <v>0.03</v>
      </c>
      <c r="AS21" s="292"/>
      <c r="AT21" s="288"/>
    </row>
    <row r="22" spans="1:46" s="260" customFormat="1" ht="13.2" x14ac:dyDescent="0.2">
      <c r="A22" s="288"/>
      <c r="AK22" s="1123" t="s">
        <v>541</v>
      </c>
      <c r="AL22" s="1124"/>
      <c r="AM22" s="1124"/>
      <c r="AN22" s="1125"/>
      <c r="AO22" s="293">
        <v>93.3</v>
      </c>
      <c r="AP22" s="294">
        <v>94.5</v>
      </c>
      <c r="AQ22" s="295">
        <v>-1.2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542</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543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544</v>
      </c>
      <c r="AL29" s="260"/>
      <c r="AM29" s="260"/>
      <c r="AN29" s="260"/>
      <c r="AS29" s="302"/>
    </row>
    <row r="30" spans="1:46" ht="13.5" customHeight="1" x14ac:dyDescent="0.2">
      <c r="A30" s="259"/>
      <c r="AK30" s="262"/>
      <c r="AL30" s="263"/>
      <c r="AM30" s="263"/>
      <c r="AN30" s="264"/>
      <c r="AO30" s="1105" t="s">
        <v>523</v>
      </c>
      <c r="AP30" s="265"/>
      <c r="AQ30" s="266" t="s">
        <v>524</v>
      </c>
      <c r="AR30" s="267"/>
    </row>
    <row r="31" spans="1:46" ht="13.2" x14ac:dyDescent="0.2">
      <c r="A31" s="259"/>
      <c r="AK31" s="268"/>
      <c r="AL31" s="269"/>
      <c r="AM31" s="269"/>
      <c r="AN31" s="270"/>
      <c r="AO31" s="1106"/>
      <c r="AP31" s="271" t="s">
        <v>525</v>
      </c>
      <c r="AQ31" s="272" t="s">
        <v>526</v>
      </c>
      <c r="AR31" s="273" t="s">
        <v>527</v>
      </c>
    </row>
    <row r="32" spans="1:46" ht="27" customHeight="1" x14ac:dyDescent="0.2">
      <c r="A32" s="259"/>
      <c r="AK32" s="1107" t="s">
        <v>545</v>
      </c>
      <c r="AL32" s="1108"/>
      <c r="AM32" s="1108"/>
      <c r="AN32" s="1109"/>
      <c r="AO32" s="303">
        <v>406221</v>
      </c>
      <c r="AP32" s="303">
        <v>169967</v>
      </c>
      <c r="AQ32" s="304">
        <v>156764</v>
      </c>
      <c r="AR32" s="305">
        <v>8.4</v>
      </c>
    </row>
    <row r="33" spans="1:46" ht="13.5" customHeight="1" x14ac:dyDescent="0.2">
      <c r="A33" s="259"/>
      <c r="AK33" s="1107" t="s">
        <v>546</v>
      </c>
      <c r="AL33" s="1108"/>
      <c r="AM33" s="1108"/>
      <c r="AN33" s="1109"/>
      <c r="AO33" s="303" t="s">
        <v>531</v>
      </c>
      <c r="AP33" s="303" t="s">
        <v>531</v>
      </c>
      <c r="AQ33" s="304" t="s">
        <v>531</v>
      </c>
      <c r="AR33" s="305" t="s">
        <v>531</v>
      </c>
    </row>
    <row r="34" spans="1:46" ht="27" customHeight="1" x14ac:dyDescent="0.2">
      <c r="A34" s="259"/>
      <c r="AK34" s="1107" t="s">
        <v>547</v>
      </c>
      <c r="AL34" s="1108"/>
      <c r="AM34" s="1108"/>
      <c r="AN34" s="1109"/>
      <c r="AO34" s="303" t="s">
        <v>531</v>
      </c>
      <c r="AP34" s="303" t="s">
        <v>531</v>
      </c>
      <c r="AQ34" s="304" t="s">
        <v>531</v>
      </c>
      <c r="AR34" s="305" t="s">
        <v>531</v>
      </c>
    </row>
    <row r="35" spans="1:46" ht="27" customHeight="1" x14ac:dyDescent="0.2">
      <c r="A35" s="259"/>
      <c r="AK35" s="1107" t="s">
        <v>548</v>
      </c>
      <c r="AL35" s="1108"/>
      <c r="AM35" s="1108"/>
      <c r="AN35" s="1109"/>
      <c r="AO35" s="303">
        <v>41576</v>
      </c>
      <c r="AP35" s="303">
        <v>17396</v>
      </c>
      <c r="AQ35" s="304">
        <v>30923</v>
      </c>
      <c r="AR35" s="305">
        <v>-43.7</v>
      </c>
    </row>
    <row r="36" spans="1:46" ht="27" customHeight="1" x14ac:dyDescent="0.2">
      <c r="A36" s="259"/>
      <c r="AK36" s="1107" t="s">
        <v>549</v>
      </c>
      <c r="AL36" s="1108"/>
      <c r="AM36" s="1108"/>
      <c r="AN36" s="1109"/>
      <c r="AO36" s="303">
        <v>7217</v>
      </c>
      <c r="AP36" s="303">
        <v>3020</v>
      </c>
      <c r="AQ36" s="304">
        <v>4657</v>
      </c>
      <c r="AR36" s="305">
        <v>-35.200000000000003</v>
      </c>
    </row>
    <row r="37" spans="1:46" ht="13.5" customHeight="1" x14ac:dyDescent="0.2">
      <c r="A37" s="259"/>
      <c r="AK37" s="1107" t="s">
        <v>550</v>
      </c>
      <c r="AL37" s="1108"/>
      <c r="AM37" s="1108"/>
      <c r="AN37" s="1109"/>
      <c r="AO37" s="303">
        <v>45</v>
      </c>
      <c r="AP37" s="303">
        <v>19</v>
      </c>
      <c r="AQ37" s="304">
        <v>888</v>
      </c>
      <c r="AR37" s="305">
        <v>-97.9</v>
      </c>
    </row>
    <row r="38" spans="1:46" ht="27" customHeight="1" x14ac:dyDescent="0.2">
      <c r="A38" s="259"/>
      <c r="AK38" s="1110" t="s">
        <v>551</v>
      </c>
      <c r="AL38" s="1111"/>
      <c r="AM38" s="1111"/>
      <c r="AN38" s="1112"/>
      <c r="AO38" s="306">
        <v>562</v>
      </c>
      <c r="AP38" s="306">
        <v>235</v>
      </c>
      <c r="AQ38" s="307">
        <v>21</v>
      </c>
      <c r="AR38" s="295">
        <v>1019</v>
      </c>
      <c r="AS38" s="302"/>
    </row>
    <row r="39" spans="1:46" ht="13.2" x14ac:dyDescent="0.2">
      <c r="A39" s="259"/>
      <c r="AK39" s="1110" t="s">
        <v>552</v>
      </c>
      <c r="AL39" s="1111"/>
      <c r="AM39" s="1111"/>
      <c r="AN39" s="1112"/>
      <c r="AO39" s="303">
        <v>-11410</v>
      </c>
      <c r="AP39" s="303">
        <v>-4774</v>
      </c>
      <c r="AQ39" s="304">
        <v>-6724</v>
      </c>
      <c r="AR39" s="305">
        <v>-29</v>
      </c>
      <c r="AS39" s="302"/>
    </row>
    <row r="40" spans="1:46" ht="27" customHeight="1" x14ac:dyDescent="0.2">
      <c r="A40" s="259"/>
      <c r="AK40" s="1107" t="s">
        <v>553</v>
      </c>
      <c r="AL40" s="1108"/>
      <c r="AM40" s="1108"/>
      <c r="AN40" s="1109"/>
      <c r="AO40" s="303">
        <v>-286901</v>
      </c>
      <c r="AP40" s="303">
        <v>-120042</v>
      </c>
      <c r="AQ40" s="304">
        <v>-136123</v>
      </c>
      <c r="AR40" s="305">
        <v>-11.8</v>
      </c>
      <c r="AS40" s="302"/>
    </row>
    <row r="41" spans="1:46" ht="13.2" x14ac:dyDescent="0.2">
      <c r="A41" s="259"/>
      <c r="AK41" s="1113" t="s">
        <v>301</v>
      </c>
      <c r="AL41" s="1114"/>
      <c r="AM41" s="1114"/>
      <c r="AN41" s="1115"/>
      <c r="AO41" s="303">
        <v>157310</v>
      </c>
      <c r="AP41" s="303">
        <v>65820</v>
      </c>
      <c r="AQ41" s="304">
        <v>50405</v>
      </c>
      <c r="AR41" s="305">
        <v>30.6</v>
      </c>
      <c r="AS41" s="302"/>
    </row>
    <row r="42" spans="1:46" ht="13.2" x14ac:dyDescent="0.2">
      <c r="A42" s="259"/>
      <c r="AK42" s="308" t="s">
        <v>554</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555</v>
      </c>
    </row>
    <row r="48" spans="1:46" ht="13.2" x14ac:dyDescent="0.2">
      <c r="A48" s="259"/>
      <c r="AK48" s="313" t="s">
        <v>556</v>
      </c>
      <c r="AL48" s="313"/>
      <c r="AM48" s="313"/>
      <c r="AN48" s="313"/>
      <c r="AO48" s="313"/>
      <c r="AP48" s="313"/>
      <c r="AQ48" s="314"/>
      <c r="AR48" s="313"/>
    </row>
    <row r="49" spans="1:44" ht="13.5" customHeight="1" x14ac:dyDescent="0.2">
      <c r="A49" s="259"/>
      <c r="AK49" s="315"/>
      <c r="AL49" s="316"/>
      <c r="AM49" s="1100" t="s">
        <v>523</v>
      </c>
      <c r="AN49" s="1102" t="s">
        <v>557</v>
      </c>
      <c r="AO49" s="1103"/>
      <c r="AP49" s="1103"/>
      <c r="AQ49" s="1103"/>
      <c r="AR49" s="1104"/>
    </row>
    <row r="50" spans="1:44" ht="13.2" x14ac:dyDescent="0.2">
      <c r="A50" s="259"/>
      <c r="AK50" s="317"/>
      <c r="AL50" s="318"/>
      <c r="AM50" s="1101"/>
      <c r="AN50" s="319" t="s">
        <v>558</v>
      </c>
      <c r="AO50" s="320" t="s">
        <v>559</v>
      </c>
      <c r="AP50" s="321" t="s">
        <v>560</v>
      </c>
      <c r="AQ50" s="322" t="s">
        <v>561</v>
      </c>
      <c r="AR50" s="323" t="s">
        <v>562</v>
      </c>
    </row>
    <row r="51" spans="1:44" ht="13.2" x14ac:dyDescent="0.2">
      <c r="A51" s="259"/>
      <c r="AK51" s="315" t="s">
        <v>563</v>
      </c>
      <c r="AL51" s="316"/>
      <c r="AM51" s="324">
        <v>743555</v>
      </c>
      <c r="AN51" s="325">
        <v>269599</v>
      </c>
      <c r="AO51" s="326">
        <v>-6</v>
      </c>
      <c r="AP51" s="327">
        <v>289738</v>
      </c>
      <c r="AQ51" s="328">
        <v>-8.6999999999999993</v>
      </c>
      <c r="AR51" s="329">
        <v>2.7</v>
      </c>
    </row>
    <row r="52" spans="1:44" ht="13.2" x14ac:dyDescent="0.2">
      <c r="A52" s="259"/>
      <c r="AK52" s="330"/>
      <c r="AL52" s="331" t="s">
        <v>564</v>
      </c>
      <c r="AM52" s="332">
        <v>578926</v>
      </c>
      <c r="AN52" s="333">
        <v>209908</v>
      </c>
      <c r="AO52" s="334">
        <v>9.5</v>
      </c>
      <c r="AP52" s="335">
        <v>156238</v>
      </c>
      <c r="AQ52" s="336">
        <v>-4.9000000000000004</v>
      </c>
      <c r="AR52" s="337">
        <v>14.4</v>
      </c>
    </row>
    <row r="53" spans="1:44" ht="13.2" x14ac:dyDescent="0.2">
      <c r="A53" s="259"/>
      <c r="AK53" s="315" t="s">
        <v>565</v>
      </c>
      <c r="AL53" s="316"/>
      <c r="AM53" s="324">
        <v>677955</v>
      </c>
      <c r="AN53" s="325">
        <v>254106</v>
      </c>
      <c r="AO53" s="326">
        <v>-5.7</v>
      </c>
      <c r="AP53" s="327">
        <v>316937</v>
      </c>
      <c r="AQ53" s="328">
        <v>9.4</v>
      </c>
      <c r="AR53" s="329">
        <v>-15.1</v>
      </c>
    </row>
    <row r="54" spans="1:44" ht="13.2" x14ac:dyDescent="0.2">
      <c r="A54" s="259"/>
      <c r="AK54" s="330"/>
      <c r="AL54" s="331" t="s">
        <v>564</v>
      </c>
      <c r="AM54" s="332">
        <v>397110</v>
      </c>
      <c r="AN54" s="333">
        <v>148842</v>
      </c>
      <c r="AO54" s="334">
        <v>-29.1</v>
      </c>
      <c r="AP54" s="335">
        <v>199150</v>
      </c>
      <c r="AQ54" s="336">
        <v>27.5</v>
      </c>
      <c r="AR54" s="337">
        <v>-56.6</v>
      </c>
    </row>
    <row r="55" spans="1:44" ht="13.2" x14ac:dyDescent="0.2">
      <c r="A55" s="259"/>
      <c r="AK55" s="315" t="s">
        <v>566</v>
      </c>
      <c r="AL55" s="316"/>
      <c r="AM55" s="324">
        <v>874362</v>
      </c>
      <c r="AN55" s="325">
        <v>337201</v>
      </c>
      <c r="AO55" s="326">
        <v>32.700000000000003</v>
      </c>
      <c r="AP55" s="327">
        <v>332350</v>
      </c>
      <c r="AQ55" s="328">
        <v>4.9000000000000004</v>
      </c>
      <c r="AR55" s="329">
        <v>27.8</v>
      </c>
    </row>
    <row r="56" spans="1:44" ht="13.2" x14ac:dyDescent="0.2">
      <c r="A56" s="259"/>
      <c r="AK56" s="330"/>
      <c r="AL56" s="331" t="s">
        <v>564</v>
      </c>
      <c r="AM56" s="332">
        <v>727097</v>
      </c>
      <c r="AN56" s="333">
        <v>280408</v>
      </c>
      <c r="AO56" s="334">
        <v>88.4</v>
      </c>
      <c r="AP56" s="335">
        <v>200453</v>
      </c>
      <c r="AQ56" s="336">
        <v>0.7</v>
      </c>
      <c r="AR56" s="337">
        <v>87.7</v>
      </c>
    </row>
    <row r="57" spans="1:44" ht="13.2" x14ac:dyDescent="0.2">
      <c r="A57" s="259"/>
      <c r="AK57" s="315" t="s">
        <v>567</v>
      </c>
      <c r="AL57" s="316"/>
      <c r="AM57" s="324">
        <v>1137941</v>
      </c>
      <c r="AN57" s="325">
        <v>454268</v>
      </c>
      <c r="AO57" s="326">
        <v>34.700000000000003</v>
      </c>
      <c r="AP57" s="327">
        <v>362690</v>
      </c>
      <c r="AQ57" s="328">
        <v>9.1</v>
      </c>
      <c r="AR57" s="329">
        <v>25.6</v>
      </c>
    </row>
    <row r="58" spans="1:44" ht="13.2" x14ac:dyDescent="0.2">
      <c r="A58" s="259"/>
      <c r="AK58" s="330"/>
      <c r="AL58" s="331" t="s">
        <v>564</v>
      </c>
      <c r="AM58" s="332">
        <v>1095345</v>
      </c>
      <c r="AN58" s="333">
        <v>437263</v>
      </c>
      <c r="AO58" s="334">
        <v>55.9</v>
      </c>
      <c r="AP58" s="335">
        <v>172580</v>
      </c>
      <c r="AQ58" s="336">
        <v>-13.9</v>
      </c>
      <c r="AR58" s="337">
        <v>69.8</v>
      </c>
    </row>
    <row r="59" spans="1:44" ht="13.2" x14ac:dyDescent="0.2">
      <c r="A59" s="259"/>
      <c r="AK59" s="315" t="s">
        <v>568</v>
      </c>
      <c r="AL59" s="316"/>
      <c r="AM59" s="324">
        <v>411527</v>
      </c>
      <c r="AN59" s="325">
        <v>172187</v>
      </c>
      <c r="AO59" s="326">
        <v>-62.1</v>
      </c>
      <c r="AP59" s="327">
        <v>296093</v>
      </c>
      <c r="AQ59" s="328">
        <v>-18.399999999999999</v>
      </c>
      <c r="AR59" s="329">
        <v>-43.7</v>
      </c>
    </row>
    <row r="60" spans="1:44" ht="13.2" x14ac:dyDescent="0.2">
      <c r="A60" s="259"/>
      <c r="AK60" s="330"/>
      <c r="AL60" s="331" t="s">
        <v>564</v>
      </c>
      <c r="AM60" s="332">
        <v>289946</v>
      </c>
      <c r="AN60" s="333">
        <v>121316</v>
      </c>
      <c r="AO60" s="334">
        <v>-72.3</v>
      </c>
      <c r="AP60" s="335">
        <v>140545</v>
      </c>
      <c r="AQ60" s="336">
        <v>-18.600000000000001</v>
      </c>
      <c r="AR60" s="337">
        <v>-53.7</v>
      </c>
    </row>
    <row r="61" spans="1:44" ht="13.2" x14ac:dyDescent="0.2">
      <c r="A61" s="259"/>
      <c r="AK61" s="315" t="s">
        <v>569</v>
      </c>
      <c r="AL61" s="338"/>
      <c r="AM61" s="324">
        <v>769068</v>
      </c>
      <c r="AN61" s="325">
        <v>297472</v>
      </c>
      <c r="AO61" s="326">
        <v>-1.3</v>
      </c>
      <c r="AP61" s="327">
        <v>319562</v>
      </c>
      <c r="AQ61" s="339">
        <v>-0.7</v>
      </c>
      <c r="AR61" s="329">
        <v>-0.6</v>
      </c>
    </row>
    <row r="62" spans="1:44" ht="13.2" x14ac:dyDescent="0.2">
      <c r="A62" s="259"/>
      <c r="AK62" s="330"/>
      <c r="AL62" s="331" t="s">
        <v>564</v>
      </c>
      <c r="AM62" s="332">
        <v>617685</v>
      </c>
      <c r="AN62" s="333">
        <v>239547</v>
      </c>
      <c r="AO62" s="334">
        <v>10.5</v>
      </c>
      <c r="AP62" s="335">
        <v>173793</v>
      </c>
      <c r="AQ62" s="336">
        <v>-1.8</v>
      </c>
      <c r="AR62" s="337">
        <v>12.3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bEvhZ6pE5Pl0DRyrsbpuyWGtQWpQw5pPJlU3/kWRgQJZfYpY9dZmGw2Kva0/g2oQHoALEOmkMPJpo729QY7vFw==" saltValue="RBs++67CKxc76Cx9eWBz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571</v>
      </c>
    </row>
    <row r="121" spans="125:125" ht="13.5" hidden="1" customHeight="1" x14ac:dyDescent="0.2">
      <c r="DU121" s="253"/>
    </row>
  </sheetData>
  <sheetProtection algorithmName="SHA-512" hashValue="uXCZJmOhPqSTe4cd/BH+Anc1wAmpQWhewRcmbogQxSIh/ODLg8dOuBNfF0XCNwq4s2GX+9NcEKJ9yzoWCFUsYA==" saltValue="g0XpmvqAZQiWFOhlwvPB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572</v>
      </c>
    </row>
  </sheetData>
  <sheetProtection algorithmName="SHA-512" hashValue="LWLGFIeTUfdS8bbXqdEsAKiO+0+oqFi/XlV9wJfAGQooghR9azshNgJNdG8lYvKhOFI1XxMA5sCpySwUHVjiZA==" saltValue="8M4MB4WfgYjGw19ZD01u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2">
      <c r="B47" s="10"/>
      <c r="C47" s="1126" t="s">
        <v>3</v>
      </c>
      <c r="D47" s="1126"/>
      <c r="E47" s="1127"/>
      <c r="F47" s="11">
        <v>24.04</v>
      </c>
      <c r="G47" s="12">
        <v>27.35</v>
      </c>
      <c r="H47" s="12">
        <v>31.25</v>
      </c>
      <c r="I47" s="12">
        <v>34.979999999999997</v>
      </c>
      <c r="J47" s="13">
        <v>47.6</v>
      </c>
    </row>
    <row r="48" spans="2:10" ht="57.75" customHeight="1" x14ac:dyDescent="0.2">
      <c r="B48" s="14"/>
      <c r="C48" s="1128" t="s">
        <v>4</v>
      </c>
      <c r="D48" s="1128"/>
      <c r="E48" s="1129"/>
      <c r="F48" s="15">
        <v>5.75</v>
      </c>
      <c r="G48" s="16">
        <v>10.34</v>
      </c>
      <c r="H48" s="16">
        <v>9.36</v>
      </c>
      <c r="I48" s="16">
        <v>14.07</v>
      </c>
      <c r="J48" s="17">
        <v>7.18</v>
      </c>
    </row>
    <row r="49" spans="2:10" ht="57.75" customHeight="1" thickBot="1" x14ac:dyDescent="0.25">
      <c r="B49" s="18"/>
      <c r="C49" s="1130" t="s">
        <v>5</v>
      </c>
      <c r="D49" s="1130"/>
      <c r="E49" s="1131"/>
      <c r="F49" s="19">
        <v>2.82</v>
      </c>
      <c r="G49" s="20">
        <v>7.45</v>
      </c>
      <c r="H49" s="20">
        <v>4.42</v>
      </c>
      <c r="I49" s="20">
        <v>12.48</v>
      </c>
      <c r="J49" s="21">
        <v>3.72</v>
      </c>
    </row>
    <row r="50" spans="2:10" ht="13.2" x14ac:dyDescent="0.2"/>
  </sheetData>
  <sheetProtection algorithmName="SHA-512" hashValue="hj5SIICsV2r5jY/SwRAPLtGWIuhxElUZTGS2AwgTuAZuRJDozyR5mbdqHf9Lo4AaM6KIGz7mNG/IEtskYM4VTQ==" saltValue="610M3/o2o+bYc10nOKNv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136" t="s">
        <v>578</v>
      </c>
      <c r="D34" s="1136"/>
      <c r="E34" s="1137"/>
      <c r="F34" s="32">
        <v>5.75</v>
      </c>
      <c r="G34" s="33">
        <v>10.34</v>
      </c>
      <c r="H34" s="33">
        <v>9.35</v>
      </c>
      <c r="I34" s="33">
        <v>14.06</v>
      </c>
      <c r="J34" s="34">
        <v>7.17</v>
      </c>
      <c r="K34" s="22"/>
      <c r="L34" s="22"/>
      <c r="M34" s="22"/>
      <c r="N34" s="22"/>
      <c r="O34" s="22"/>
      <c r="P34" s="22"/>
    </row>
    <row r="35" spans="1:16" ht="39" customHeight="1" x14ac:dyDescent="0.2">
      <c r="A35" s="22"/>
      <c r="B35" s="35"/>
      <c r="C35" s="1132" t="s">
        <v>579</v>
      </c>
      <c r="D35" s="1132"/>
      <c r="E35" s="1133"/>
      <c r="F35" s="36">
        <v>1.6</v>
      </c>
      <c r="G35" s="37">
        <v>1.7</v>
      </c>
      <c r="H35" s="37">
        <v>1.89</v>
      </c>
      <c r="I35" s="37">
        <v>1.72</v>
      </c>
      <c r="J35" s="38">
        <v>1.05</v>
      </c>
      <c r="K35" s="22"/>
      <c r="L35" s="22"/>
      <c r="M35" s="22"/>
      <c r="N35" s="22"/>
      <c r="O35" s="22"/>
      <c r="P35" s="22"/>
    </row>
    <row r="36" spans="1:16" ht="39" customHeight="1" x14ac:dyDescent="0.2">
      <c r="A36" s="22"/>
      <c r="B36" s="35"/>
      <c r="C36" s="1132" t="s">
        <v>580</v>
      </c>
      <c r="D36" s="1132"/>
      <c r="E36" s="1133"/>
      <c r="F36" s="36">
        <v>0.68</v>
      </c>
      <c r="G36" s="37">
        <v>0.91</v>
      </c>
      <c r="H36" s="37">
        <v>1.1000000000000001</v>
      </c>
      <c r="I36" s="37">
        <v>0.67</v>
      </c>
      <c r="J36" s="38">
        <v>0.9</v>
      </c>
      <c r="K36" s="22"/>
      <c r="L36" s="22"/>
      <c r="M36" s="22"/>
      <c r="N36" s="22"/>
      <c r="O36" s="22"/>
      <c r="P36" s="22"/>
    </row>
    <row r="37" spans="1:16" ht="39" customHeight="1" x14ac:dyDescent="0.2">
      <c r="A37" s="22"/>
      <c r="B37" s="35"/>
      <c r="C37" s="1132" t="s">
        <v>581</v>
      </c>
      <c r="D37" s="1132"/>
      <c r="E37" s="1133"/>
      <c r="F37" s="36">
        <v>1.59</v>
      </c>
      <c r="G37" s="37">
        <v>1.72</v>
      </c>
      <c r="H37" s="37">
        <v>0.89</v>
      </c>
      <c r="I37" s="37">
        <v>0.82</v>
      </c>
      <c r="J37" s="38">
        <v>0.88</v>
      </c>
      <c r="K37" s="22"/>
      <c r="L37" s="22"/>
      <c r="M37" s="22"/>
      <c r="N37" s="22"/>
      <c r="O37" s="22"/>
      <c r="P37" s="22"/>
    </row>
    <row r="38" spans="1:16" ht="39" customHeight="1" x14ac:dyDescent="0.2">
      <c r="A38" s="22"/>
      <c r="B38" s="35"/>
      <c r="C38" s="1132" t="s">
        <v>582</v>
      </c>
      <c r="D38" s="1132"/>
      <c r="E38" s="1133"/>
      <c r="F38" s="36">
        <v>0.73</v>
      </c>
      <c r="G38" s="37">
        <v>0.71</v>
      </c>
      <c r="H38" s="37">
        <v>0.35</v>
      </c>
      <c r="I38" s="37">
        <v>0.23</v>
      </c>
      <c r="J38" s="38">
        <v>0.02</v>
      </c>
      <c r="K38" s="22"/>
      <c r="L38" s="22"/>
      <c r="M38" s="22"/>
      <c r="N38" s="22"/>
      <c r="O38" s="22"/>
      <c r="P38" s="22"/>
    </row>
    <row r="39" spans="1:16" ht="39" customHeight="1" x14ac:dyDescent="0.2">
      <c r="A39" s="22"/>
      <c r="B39" s="35"/>
      <c r="C39" s="1132" t="s">
        <v>583</v>
      </c>
      <c r="D39" s="1132"/>
      <c r="E39" s="1133"/>
      <c r="F39" s="36">
        <v>0.02</v>
      </c>
      <c r="G39" s="37">
        <v>0.01</v>
      </c>
      <c r="H39" s="37">
        <v>0</v>
      </c>
      <c r="I39" s="37">
        <v>0.01</v>
      </c>
      <c r="J39" s="38">
        <v>0</v>
      </c>
      <c r="K39" s="22"/>
      <c r="L39" s="22"/>
      <c r="M39" s="22"/>
      <c r="N39" s="22"/>
      <c r="O39" s="22"/>
      <c r="P39" s="22"/>
    </row>
    <row r="40" spans="1:16" ht="39" customHeight="1" x14ac:dyDescent="0.2">
      <c r="A40" s="22"/>
      <c r="B40" s="35"/>
      <c r="C40" s="1132" t="s">
        <v>584</v>
      </c>
      <c r="D40" s="1132"/>
      <c r="E40" s="1133"/>
      <c r="F40" s="36">
        <v>0.05</v>
      </c>
      <c r="G40" s="37">
        <v>0.02</v>
      </c>
      <c r="H40" s="37">
        <v>0</v>
      </c>
      <c r="I40" s="37">
        <v>0</v>
      </c>
      <c r="J40" s="38">
        <v>0</v>
      </c>
      <c r="K40" s="22"/>
      <c r="L40" s="22"/>
      <c r="M40" s="22"/>
      <c r="N40" s="22"/>
      <c r="O40" s="22"/>
      <c r="P40" s="22"/>
    </row>
    <row r="41" spans="1:16" ht="39" customHeight="1" x14ac:dyDescent="0.2">
      <c r="A41" s="22"/>
      <c r="B41" s="35"/>
      <c r="C41" s="1132" t="s">
        <v>585</v>
      </c>
      <c r="D41" s="1132"/>
      <c r="E41" s="1133"/>
      <c r="F41" s="36" t="s">
        <v>531</v>
      </c>
      <c r="G41" s="37" t="s">
        <v>531</v>
      </c>
      <c r="H41" s="37">
        <v>0</v>
      </c>
      <c r="I41" s="37">
        <v>0</v>
      </c>
      <c r="J41" s="38">
        <v>0</v>
      </c>
      <c r="K41" s="22"/>
      <c r="L41" s="22"/>
      <c r="M41" s="22"/>
      <c r="N41" s="22"/>
      <c r="O41" s="22"/>
      <c r="P41" s="22"/>
    </row>
    <row r="42" spans="1:16" ht="39" customHeight="1" x14ac:dyDescent="0.2">
      <c r="A42" s="22"/>
      <c r="B42" s="39"/>
      <c r="C42" s="1132" t="s">
        <v>586</v>
      </c>
      <c r="D42" s="1132"/>
      <c r="E42" s="1133"/>
      <c r="F42" s="36" t="s">
        <v>531</v>
      </c>
      <c r="G42" s="37" t="s">
        <v>531</v>
      </c>
      <c r="H42" s="37" t="s">
        <v>531</v>
      </c>
      <c r="I42" s="37" t="s">
        <v>531</v>
      </c>
      <c r="J42" s="38" t="s">
        <v>531</v>
      </c>
      <c r="K42" s="22"/>
      <c r="L42" s="22"/>
      <c r="M42" s="22"/>
      <c r="N42" s="22"/>
      <c r="O42" s="22"/>
      <c r="P42" s="22"/>
    </row>
    <row r="43" spans="1:16" ht="39" customHeight="1" thickBot="1" x14ac:dyDescent="0.25">
      <c r="A43" s="22"/>
      <c r="B43" s="40"/>
      <c r="C43" s="1134" t="s">
        <v>587</v>
      </c>
      <c r="D43" s="1134"/>
      <c r="E43" s="1135"/>
      <c r="F43" s="41">
        <v>0.02</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SSsyEp18xogji/sTkNjRHssskVUOgtVxjeFHS47jEhxNQJZEI62432HxPajWrobALJBU6z6/oYhtfOIO0Qncg==" saltValue="z1EbH46U0BamsCfDqCuW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573</v>
      </c>
      <c r="L44" s="54" t="s">
        <v>574</v>
      </c>
      <c r="M44" s="54" t="s">
        <v>575</v>
      </c>
      <c r="N44" s="54" t="s">
        <v>576</v>
      </c>
      <c r="O44" s="55" t="s">
        <v>577</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373</v>
      </c>
      <c r="L45" s="58">
        <v>374</v>
      </c>
      <c r="M45" s="58">
        <v>382</v>
      </c>
      <c r="N45" s="58">
        <v>376</v>
      </c>
      <c r="O45" s="59">
        <v>406</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531</v>
      </c>
      <c r="L46" s="62" t="s">
        <v>531</v>
      </c>
      <c r="M46" s="62" t="s">
        <v>531</v>
      </c>
      <c r="N46" s="62" t="s">
        <v>531</v>
      </c>
      <c r="O46" s="63" t="s">
        <v>531</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531</v>
      </c>
      <c r="L47" s="62" t="s">
        <v>531</v>
      </c>
      <c r="M47" s="62" t="s">
        <v>531</v>
      </c>
      <c r="N47" s="62" t="s">
        <v>531</v>
      </c>
      <c r="O47" s="63" t="s">
        <v>531</v>
      </c>
      <c r="P47" s="46"/>
      <c r="Q47" s="46"/>
      <c r="R47" s="46"/>
      <c r="S47" s="46"/>
      <c r="T47" s="46"/>
      <c r="U47" s="46"/>
    </row>
    <row r="48" spans="1:21" ht="30.75" customHeight="1" x14ac:dyDescent="0.2">
      <c r="A48" s="46"/>
      <c r="B48" s="1163"/>
      <c r="C48" s="1164"/>
      <c r="D48" s="60"/>
      <c r="E48" s="1140" t="s">
        <v>15</v>
      </c>
      <c r="F48" s="1140"/>
      <c r="G48" s="1140"/>
      <c r="H48" s="1140"/>
      <c r="I48" s="1140"/>
      <c r="J48" s="1141"/>
      <c r="K48" s="61">
        <v>41</v>
      </c>
      <c r="L48" s="62">
        <v>42</v>
      </c>
      <c r="M48" s="62">
        <v>42</v>
      </c>
      <c r="N48" s="62">
        <v>42</v>
      </c>
      <c r="O48" s="63">
        <v>42</v>
      </c>
      <c r="P48" s="46"/>
      <c r="Q48" s="46"/>
      <c r="R48" s="46"/>
      <c r="S48" s="46"/>
      <c r="T48" s="46"/>
      <c r="U48" s="46"/>
    </row>
    <row r="49" spans="1:21" ht="30.75" customHeight="1" x14ac:dyDescent="0.2">
      <c r="A49" s="46"/>
      <c r="B49" s="1163"/>
      <c r="C49" s="1164"/>
      <c r="D49" s="60"/>
      <c r="E49" s="1140" t="s">
        <v>16</v>
      </c>
      <c r="F49" s="1140"/>
      <c r="G49" s="1140"/>
      <c r="H49" s="1140"/>
      <c r="I49" s="1140"/>
      <c r="J49" s="1141"/>
      <c r="K49" s="61">
        <v>9</v>
      </c>
      <c r="L49" s="62">
        <v>9</v>
      </c>
      <c r="M49" s="62">
        <v>8</v>
      </c>
      <c r="N49" s="62">
        <v>8</v>
      </c>
      <c r="O49" s="63">
        <v>7</v>
      </c>
      <c r="P49" s="46"/>
      <c r="Q49" s="46"/>
      <c r="R49" s="46"/>
      <c r="S49" s="46"/>
      <c r="T49" s="46"/>
      <c r="U49" s="46"/>
    </row>
    <row r="50" spans="1:21" ht="30.75" customHeight="1" x14ac:dyDescent="0.2">
      <c r="A50" s="46"/>
      <c r="B50" s="1163"/>
      <c r="C50" s="1164"/>
      <c r="D50" s="60"/>
      <c r="E50" s="1140" t="s">
        <v>17</v>
      </c>
      <c r="F50" s="1140"/>
      <c r="G50" s="1140"/>
      <c r="H50" s="1140"/>
      <c r="I50" s="1140"/>
      <c r="J50" s="1141"/>
      <c r="K50" s="61">
        <v>5</v>
      </c>
      <c r="L50" s="62">
        <v>0</v>
      </c>
      <c r="M50" s="62">
        <v>0</v>
      </c>
      <c r="N50" s="62">
        <v>0</v>
      </c>
      <c r="O50" s="63">
        <v>0</v>
      </c>
      <c r="P50" s="46"/>
      <c r="Q50" s="46"/>
      <c r="R50" s="46"/>
      <c r="S50" s="46"/>
      <c r="T50" s="46"/>
      <c r="U50" s="46"/>
    </row>
    <row r="51" spans="1:21" ht="30.75" customHeight="1" x14ac:dyDescent="0.2">
      <c r="A51" s="46"/>
      <c r="B51" s="1165"/>
      <c r="C51" s="1166"/>
      <c r="D51" s="64"/>
      <c r="E51" s="1140" t="s">
        <v>18</v>
      </c>
      <c r="F51" s="1140"/>
      <c r="G51" s="1140"/>
      <c r="H51" s="1140"/>
      <c r="I51" s="1140"/>
      <c r="J51" s="1141"/>
      <c r="K51" s="61">
        <v>1</v>
      </c>
      <c r="L51" s="62">
        <v>0</v>
      </c>
      <c r="M51" s="62">
        <v>0</v>
      </c>
      <c r="N51" s="62">
        <v>0</v>
      </c>
      <c r="O51" s="63">
        <v>1</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300</v>
      </c>
      <c r="L52" s="62">
        <v>299</v>
      </c>
      <c r="M52" s="62">
        <v>305</v>
      </c>
      <c r="N52" s="62">
        <v>290</v>
      </c>
      <c r="O52" s="63">
        <v>299</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129</v>
      </c>
      <c r="L53" s="67">
        <v>126</v>
      </c>
      <c r="M53" s="67">
        <v>127</v>
      </c>
      <c r="N53" s="67">
        <v>136</v>
      </c>
      <c r="O53" s="68">
        <v>157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25">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2">
      <c r="B58" s="1146" t="s">
        <v>26</v>
      </c>
      <c r="C58" s="1147"/>
      <c r="D58" s="1152" t="s">
        <v>27</v>
      </c>
      <c r="E58" s="1153"/>
      <c r="F58" s="1153"/>
      <c r="G58" s="1153"/>
      <c r="H58" s="1153"/>
      <c r="I58" s="1153"/>
      <c r="J58" s="1154"/>
      <c r="K58" s="81" t="s">
        <v>612</v>
      </c>
      <c r="L58" s="82" t="s">
        <v>612</v>
      </c>
      <c r="M58" s="82" t="s">
        <v>612</v>
      </c>
      <c r="N58" s="82" t="s">
        <v>612</v>
      </c>
      <c r="O58" s="83" t="s">
        <v>612</v>
      </c>
    </row>
    <row r="59" spans="1:21" ht="31.5" customHeight="1" x14ac:dyDescent="0.2">
      <c r="B59" s="1148"/>
      <c r="C59" s="1149"/>
      <c r="D59" s="1155" t="s">
        <v>28</v>
      </c>
      <c r="E59" s="1156"/>
      <c r="F59" s="1156"/>
      <c r="G59" s="1156"/>
      <c r="H59" s="1156"/>
      <c r="I59" s="1156"/>
      <c r="J59" s="1157"/>
      <c r="K59" s="84" t="s">
        <v>612</v>
      </c>
      <c r="L59" s="85" t="s">
        <v>612</v>
      </c>
      <c r="M59" s="85" t="s">
        <v>612</v>
      </c>
      <c r="N59" s="85" t="s">
        <v>612</v>
      </c>
      <c r="O59" s="86" t="s">
        <v>612</v>
      </c>
    </row>
    <row r="60" spans="1:21" ht="31.5" customHeight="1" thickBot="1" x14ac:dyDescent="0.25">
      <c r="B60" s="1150"/>
      <c r="C60" s="1151"/>
      <c r="D60" s="1158" t="s">
        <v>29</v>
      </c>
      <c r="E60" s="1159"/>
      <c r="F60" s="1159"/>
      <c r="G60" s="1159"/>
      <c r="H60" s="1159"/>
      <c r="I60" s="1159"/>
      <c r="J60" s="1160"/>
      <c r="K60" s="87" t="s">
        <v>612</v>
      </c>
      <c r="L60" s="88" t="s">
        <v>612</v>
      </c>
      <c r="M60" s="88" t="s">
        <v>612</v>
      </c>
      <c r="N60" s="88" t="s">
        <v>612</v>
      </c>
      <c r="O60" s="89" t="s">
        <v>612</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k6InUVWgMZ4j6EL9weyTGG3yu2lgHtr5/XQ+ovP99ulu/cyE9VATos/NMvRCPvfad/9WnM3Mi8AHLaye/QJjg==" saltValue="DoBQxxW2aW+C8Avt+O+O9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573</v>
      </c>
      <c r="J40" s="101" t="s">
        <v>574</v>
      </c>
      <c r="K40" s="101" t="s">
        <v>575</v>
      </c>
      <c r="L40" s="101" t="s">
        <v>576</v>
      </c>
      <c r="M40" s="102" t="s">
        <v>577</v>
      </c>
    </row>
    <row r="41" spans="2:13" ht="27.75" customHeight="1" x14ac:dyDescent="0.2">
      <c r="B41" s="1181" t="s">
        <v>32</v>
      </c>
      <c r="C41" s="1182"/>
      <c r="D41" s="103"/>
      <c r="E41" s="1183" t="s">
        <v>33</v>
      </c>
      <c r="F41" s="1183"/>
      <c r="G41" s="1183"/>
      <c r="H41" s="1184"/>
      <c r="I41" s="342">
        <v>3471</v>
      </c>
      <c r="J41" s="343">
        <v>3498</v>
      </c>
      <c r="K41" s="343">
        <v>3643</v>
      </c>
      <c r="L41" s="343">
        <v>3876</v>
      </c>
      <c r="M41" s="344">
        <v>3699</v>
      </c>
    </row>
    <row r="42" spans="2:13" ht="27.75" customHeight="1" x14ac:dyDescent="0.2">
      <c r="B42" s="1171"/>
      <c r="C42" s="1172"/>
      <c r="D42" s="104"/>
      <c r="E42" s="1175" t="s">
        <v>34</v>
      </c>
      <c r="F42" s="1175"/>
      <c r="G42" s="1175"/>
      <c r="H42" s="1176"/>
      <c r="I42" s="345" t="s">
        <v>531</v>
      </c>
      <c r="J42" s="346" t="s">
        <v>531</v>
      </c>
      <c r="K42" s="346" t="s">
        <v>531</v>
      </c>
      <c r="L42" s="346" t="s">
        <v>531</v>
      </c>
      <c r="M42" s="347" t="s">
        <v>531</v>
      </c>
    </row>
    <row r="43" spans="2:13" ht="27.75" customHeight="1" x14ac:dyDescent="0.2">
      <c r="B43" s="1171"/>
      <c r="C43" s="1172"/>
      <c r="D43" s="104"/>
      <c r="E43" s="1175" t="s">
        <v>35</v>
      </c>
      <c r="F43" s="1175"/>
      <c r="G43" s="1175"/>
      <c r="H43" s="1176"/>
      <c r="I43" s="345">
        <v>377</v>
      </c>
      <c r="J43" s="346">
        <v>343</v>
      </c>
      <c r="K43" s="346">
        <v>310</v>
      </c>
      <c r="L43" s="346">
        <v>281</v>
      </c>
      <c r="M43" s="347">
        <v>250</v>
      </c>
    </row>
    <row r="44" spans="2:13" ht="27.75" customHeight="1" x14ac:dyDescent="0.2">
      <c r="B44" s="1171"/>
      <c r="C44" s="1172"/>
      <c r="D44" s="104"/>
      <c r="E44" s="1175" t="s">
        <v>36</v>
      </c>
      <c r="F44" s="1175"/>
      <c r="G44" s="1175"/>
      <c r="H44" s="1176"/>
      <c r="I44" s="345">
        <v>69</v>
      </c>
      <c r="J44" s="346">
        <v>63</v>
      </c>
      <c r="K44" s="346">
        <v>53</v>
      </c>
      <c r="L44" s="346">
        <v>49</v>
      </c>
      <c r="M44" s="347">
        <v>153</v>
      </c>
    </row>
    <row r="45" spans="2:13" ht="27.75" customHeight="1" x14ac:dyDescent="0.2">
      <c r="B45" s="1171"/>
      <c r="C45" s="1172"/>
      <c r="D45" s="104"/>
      <c r="E45" s="1175" t="s">
        <v>37</v>
      </c>
      <c r="F45" s="1175"/>
      <c r="G45" s="1175"/>
      <c r="H45" s="1176"/>
      <c r="I45" s="345">
        <v>431</v>
      </c>
      <c r="J45" s="346">
        <v>333</v>
      </c>
      <c r="K45" s="346">
        <v>439</v>
      </c>
      <c r="L45" s="346">
        <v>419</v>
      </c>
      <c r="M45" s="347">
        <v>421</v>
      </c>
    </row>
    <row r="46" spans="2:13" ht="27.75" customHeight="1" x14ac:dyDescent="0.2">
      <c r="B46" s="1171"/>
      <c r="C46" s="1172"/>
      <c r="D46" s="105"/>
      <c r="E46" s="1175" t="s">
        <v>38</v>
      </c>
      <c r="F46" s="1175"/>
      <c r="G46" s="1175"/>
      <c r="H46" s="1176"/>
      <c r="I46" s="345">
        <v>36</v>
      </c>
      <c r="J46" s="346">
        <v>31</v>
      </c>
      <c r="K46" s="346">
        <v>40</v>
      </c>
      <c r="L46" s="346">
        <v>41</v>
      </c>
      <c r="M46" s="347">
        <v>33</v>
      </c>
    </row>
    <row r="47" spans="2:13" ht="27.75" customHeight="1" x14ac:dyDescent="0.2">
      <c r="B47" s="1171"/>
      <c r="C47" s="1172"/>
      <c r="D47" s="106"/>
      <c r="E47" s="1185" t="s">
        <v>39</v>
      </c>
      <c r="F47" s="1186"/>
      <c r="G47" s="1186"/>
      <c r="H47" s="1187"/>
      <c r="I47" s="345" t="s">
        <v>531</v>
      </c>
      <c r="J47" s="346" t="s">
        <v>531</v>
      </c>
      <c r="K47" s="346" t="s">
        <v>531</v>
      </c>
      <c r="L47" s="346" t="s">
        <v>531</v>
      </c>
      <c r="M47" s="347" t="s">
        <v>531</v>
      </c>
    </row>
    <row r="48" spans="2:13" ht="27.75" customHeight="1" x14ac:dyDescent="0.2">
      <c r="B48" s="1171"/>
      <c r="C48" s="1172"/>
      <c r="D48" s="104"/>
      <c r="E48" s="1175" t="s">
        <v>40</v>
      </c>
      <c r="F48" s="1175"/>
      <c r="G48" s="1175"/>
      <c r="H48" s="1176"/>
      <c r="I48" s="345" t="s">
        <v>531</v>
      </c>
      <c r="J48" s="346" t="s">
        <v>531</v>
      </c>
      <c r="K48" s="346" t="s">
        <v>531</v>
      </c>
      <c r="L48" s="346" t="s">
        <v>531</v>
      </c>
      <c r="M48" s="347" t="s">
        <v>531</v>
      </c>
    </row>
    <row r="49" spans="2:13" ht="27.75" customHeight="1" x14ac:dyDescent="0.2">
      <c r="B49" s="1173"/>
      <c r="C49" s="1174"/>
      <c r="D49" s="104"/>
      <c r="E49" s="1175" t="s">
        <v>41</v>
      </c>
      <c r="F49" s="1175"/>
      <c r="G49" s="1175"/>
      <c r="H49" s="1176"/>
      <c r="I49" s="345" t="s">
        <v>531</v>
      </c>
      <c r="J49" s="346" t="s">
        <v>531</v>
      </c>
      <c r="K49" s="346" t="s">
        <v>531</v>
      </c>
      <c r="L49" s="346" t="s">
        <v>531</v>
      </c>
      <c r="M49" s="347" t="s">
        <v>531</v>
      </c>
    </row>
    <row r="50" spans="2:13" ht="27.75" customHeight="1" x14ac:dyDescent="0.2">
      <c r="B50" s="1169" t="s">
        <v>42</v>
      </c>
      <c r="C50" s="1170"/>
      <c r="D50" s="107"/>
      <c r="E50" s="1175" t="s">
        <v>43</v>
      </c>
      <c r="F50" s="1175"/>
      <c r="G50" s="1175"/>
      <c r="H50" s="1176"/>
      <c r="I50" s="345">
        <v>2624</v>
      </c>
      <c r="J50" s="346">
        <v>2710</v>
      </c>
      <c r="K50" s="346">
        <v>2721</v>
      </c>
      <c r="L50" s="346">
        <v>2595</v>
      </c>
      <c r="M50" s="347">
        <v>2892</v>
      </c>
    </row>
    <row r="51" spans="2:13" ht="27.75" customHeight="1" x14ac:dyDescent="0.2">
      <c r="B51" s="1171"/>
      <c r="C51" s="1172"/>
      <c r="D51" s="104"/>
      <c r="E51" s="1175" t="s">
        <v>44</v>
      </c>
      <c r="F51" s="1175"/>
      <c r="G51" s="1175"/>
      <c r="H51" s="1176"/>
      <c r="I51" s="345">
        <v>111</v>
      </c>
      <c r="J51" s="346">
        <v>101</v>
      </c>
      <c r="K51" s="346">
        <v>91</v>
      </c>
      <c r="L51" s="346">
        <v>94</v>
      </c>
      <c r="M51" s="347">
        <v>69</v>
      </c>
    </row>
    <row r="52" spans="2:13" ht="27.75" customHeight="1" x14ac:dyDescent="0.2">
      <c r="B52" s="1173"/>
      <c r="C52" s="1174"/>
      <c r="D52" s="104"/>
      <c r="E52" s="1175" t="s">
        <v>45</v>
      </c>
      <c r="F52" s="1175"/>
      <c r="G52" s="1175"/>
      <c r="H52" s="1176"/>
      <c r="I52" s="345">
        <v>2762</v>
      </c>
      <c r="J52" s="346">
        <v>2760</v>
      </c>
      <c r="K52" s="346">
        <v>2761</v>
      </c>
      <c r="L52" s="346">
        <v>2740</v>
      </c>
      <c r="M52" s="347">
        <v>2662</v>
      </c>
    </row>
    <row r="53" spans="2:13" ht="27.75" customHeight="1" thickBot="1" x14ac:dyDescent="0.25">
      <c r="B53" s="1177" t="s">
        <v>46</v>
      </c>
      <c r="C53" s="1178"/>
      <c r="D53" s="108"/>
      <c r="E53" s="1179" t="s">
        <v>47</v>
      </c>
      <c r="F53" s="1179"/>
      <c r="G53" s="1179"/>
      <c r="H53" s="1180"/>
      <c r="I53" s="348">
        <v>-1113</v>
      </c>
      <c r="J53" s="349">
        <v>-1304</v>
      </c>
      <c r="K53" s="349">
        <v>-1089</v>
      </c>
      <c r="L53" s="349">
        <v>-762</v>
      </c>
      <c r="M53" s="350">
        <v>-1067</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Fhb2Bnpr+EHTrQpr2ToGWNVpayYcDqrCO2o4nxYnEYM9AcEO12bPTUpzQXIcie8uFN5sxbfn3dcLCjiiahey2Q==" saltValue="xlVkuKcq7w5ffJGFOW7L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575</v>
      </c>
      <c r="G54" s="117" t="s">
        <v>576</v>
      </c>
      <c r="H54" s="118" t="s">
        <v>577</v>
      </c>
    </row>
    <row r="55" spans="2:8" ht="52.5" customHeight="1" x14ac:dyDescent="0.2">
      <c r="B55" s="119"/>
      <c r="C55" s="1196" t="s">
        <v>50</v>
      </c>
      <c r="D55" s="1196"/>
      <c r="E55" s="1197"/>
      <c r="F55" s="120">
        <v>576</v>
      </c>
      <c r="G55" s="120">
        <v>716</v>
      </c>
      <c r="H55" s="121">
        <v>936</v>
      </c>
    </row>
    <row r="56" spans="2:8" ht="52.5" customHeight="1" x14ac:dyDescent="0.2">
      <c r="B56" s="122"/>
      <c r="C56" s="1198" t="s">
        <v>51</v>
      </c>
      <c r="D56" s="1198"/>
      <c r="E56" s="1199"/>
      <c r="F56" s="123">
        <v>86</v>
      </c>
      <c r="G56" s="123">
        <v>86</v>
      </c>
      <c r="H56" s="124">
        <v>86</v>
      </c>
    </row>
    <row r="57" spans="2:8" ht="53.25" customHeight="1" x14ac:dyDescent="0.2">
      <c r="B57" s="122"/>
      <c r="C57" s="1200" t="s">
        <v>52</v>
      </c>
      <c r="D57" s="1200"/>
      <c r="E57" s="1201"/>
      <c r="F57" s="125">
        <v>2152</v>
      </c>
      <c r="G57" s="125">
        <v>1806</v>
      </c>
      <c r="H57" s="126">
        <v>1813</v>
      </c>
    </row>
    <row r="58" spans="2:8" ht="45.75" customHeight="1" x14ac:dyDescent="0.2">
      <c r="B58" s="127"/>
      <c r="C58" s="1188" t="s">
        <v>613</v>
      </c>
      <c r="D58" s="1189"/>
      <c r="E58" s="1190"/>
      <c r="F58" s="128">
        <v>407</v>
      </c>
      <c r="G58" s="128">
        <v>407</v>
      </c>
      <c r="H58" s="129">
        <v>517</v>
      </c>
    </row>
    <row r="59" spans="2:8" ht="45.75" customHeight="1" x14ac:dyDescent="0.2">
      <c r="B59" s="127"/>
      <c r="C59" s="1188" t="s">
        <v>614</v>
      </c>
      <c r="D59" s="1189"/>
      <c r="E59" s="1190"/>
      <c r="F59" s="128">
        <v>364</v>
      </c>
      <c r="G59" s="128">
        <v>335</v>
      </c>
      <c r="H59" s="129">
        <v>320</v>
      </c>
    </row>
    <row r="60" spans="2:8" ht="45.75" customHeight="1" x14ac:dyDescent="0.2">
      <c r="B60" s="127"/>
      <c r="C60" s="1188" t="s">
        <v>615</v>
      </c>
      <c r="D60" s="1189"/>
      <c r="E60" s="1190"/>
      <c r="F60" s="128">
        <v>311</v>
      </c>
      <c r="G60" s="128">
        <v>290</v>
      </c>
      <c r="H60" s="129">
        <v>271</v>
      </c>
    </row>
    <row r="61" spans="2:8" ht="45.75" customHeight="1" x14ac:dyDescent="0.2">
      <c r="B61" s="127"/>
      <c r="C61" s="1188" t="s">
        <v>616</v>
      </c>
      <c r="D61" s="1189"/>
      <c r="E61" s="1190"/>
      <c r="F61" s="128">
        <v>587</v>
      </c>
      <c r="G61" s="128">
        <v>252</v>
      </c>
      <c r="H61" s="129">
        <v>233</v>
      </c>
    </row>
    <row r="62" spans="2:8" ht="45.75" customHeight="1" thickBot="1" x14ac:dyDescent="0.25">
      <c r="B62" s="130"/>
      <c r="C62" s="1191" t="s">
        <v>617</v>
      </c>
      <c r="D62" s="1192"/>
      <c r="E62" s="1193"/>
      <c r="F62" s="131">
        <v>102</v>
      </c>
      <c r="G62" s="131">
        <v>141</v>
      </c>
      <c r="H62" s="132">
        <v>133</v>
      </c>
    </row>
    <row r="63" spans="2:8" ht="52.5" customHeight="1" thickBot="1" x14ac:dyDescent="0.25">
      <c r="B63" s="133"/>
      <c r="C63" s="1194" t="s">
        <v>53</v>
      </c>
      <c r="D63" s="1194"/>
      <c r="E63" s="1195"/>
      <c r="F63" s="134">
        <v>2814</v>
      </c>
      <c r="G63" s="134">
        <v>2608</v>
      </c>
      <c r="H63" s="135">
        <v>2835</v>
      </c>
    </row>
    <row r="64" spans="2:8" ht="13.2" x14ac:dyDescent="0.2"/>
  </sheetData>
  <sheetProtection algorithmName="SHA-512" hashValue="y10OiZCVAqWwWZfkxbTTZgHYGSjC5pckFGXEU11pbWq7LUr2EXm2ZkmuLgzxTeZJDMXxT4Tbi2mr0lp84KQRrw==" saltValue="+rBn+2dzT30FlhXD+bDl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A5E3C-E173-4731-AEE4-5B355C7C1DD3}">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49"/>
      <c r="B1" s="1248"/>
      <c r="DD1" s="255"/>
      <c r="DE1" s="255"/>
    </row>
    <row r="2" spans="1:109" ht="25.5" customHeight="1" x14ac:dyDescent="0.2">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2">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2" x14ac:dyDescent="0.2">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2" x14ac:dyDescent="0.2">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2" x14ac:dyDescent="0.2">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2" x14ac:dyDescent="0.2">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2" x14ac:dyDescent="0.2">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2" x14ac:dyDescent="0.2">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2" x14ac:dyDescent="0.2">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2" x14ac:dyDescent="0.2">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2" x14ac:dyDescent="0.2">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2" x14ac:dyDescent="0.2">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2" x14ac:dyDescent="0.2">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2" x14ac:dyDescent="0.2">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2" x14ac:dyDescent="0.2">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2" x14ac:dyDescent="0.2">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2" x14ac:dyDescent="0.2">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2" x14ac:dyDescent="0.2">
      <c r="DD19" s="255"/>
      <c r="DE19" s="255"/>
    </row>
    <row r="20" spans="1:109" ht="13.2" x14ac:dyDescent="0.2">
      <c r="DD20" s="255"/>
      <c r="DE20" s="255"/>
    </row>
    <row r="21" spans="1:109" ht="17.25" customHeight="1" x14ac:dyDescent="0.2">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36"/>
      <c r="DD40" s="1236"/>
      <c r="DE40" s="255"/>
    </row>
    <row r="41" spans="2:109" ht="16.2" x14ac:dyDescent="0.2">
      <c r="B41" s="256" t="s">
        <v>631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33"/>
      <c r="I42" s="1232"/>
      <c r="J42" s="1232"/>
      <c r="K42" s="1232"/>
      <c r="AM42" s="1233"/>
      <c r="AN42" s="1233" t="s">
        <v>627</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259"/>
      <c r="AN43" s="1231" t="s">
        <v>630</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2" x14ac:dyDescent="0.2">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2" x14ac:dyDescent="0.2">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2" x14ac:dyDescent="0.2">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2" x14ac:dyDescent="0.2">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2" x14ac:dyDescent="0.2">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9"/>
      <c r="AN49" s="255" t="s">
        <v>625</v>
      </c>
    </row>
    <row r="50" spans="1:109" ht="13.2" x14ac:dyDescent="0.2">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573</v>
      </c>
      <c r="BQ50" s="1205"/>
      <c r="BR50" s="1205"/>
      <c r="BS50" s="1205"/>
      <c r="BT50" s="1205"/>
      <c r="BU50" s="1205"/>
      <c r="BV50" s="1205"/>
      <c r="BW50" s="1205"/>
      <c r="BX50" s="1205" t="s">
        <v>574</v>
      </c>
      <c r="BY50" s="1205"/>
      <c r="BZ50" s="1205"/>
      <c r="CA50" s="1205"/>
      <c r="CB50" s="1205"/>
      <c r="CC50" s="1205"/>
      <c r="CD50" s="1205"/>
      <c r="CE50" s="1205"/>
      <c r="CF50" s="1205" t="s">
        <v>575</v>
      </c>
      <c r="CG50" s="1205"/>
      <c r="CH50" s="1205"/>
      <c r="CI50" s="1205"/>
      <c r="CJ50" s="1205"/>
      <c r="CK50" s="1205"/>
      <c r="CL50" s="1205"/>
      <c r="CM50" s="1205"/>
      <c r="CN50" s="1205" t="s">
        <v>576</v>
      </c>
      <c r="CO50" s="1205"/>
      <c r="CP50" s="1205"/>
      <c r="CQ50" s="1205"/>
      <c r="CR50" s="1205"/>
      <c r="CS50" s="1205"/>
      <c r="CT50" s="1205"/>
      <c r="CU50" s="1205"/>
      <c r="CV50" s="1205" t="s">
        <v>577</v>
      </c>
      <c r="CW50" s="1205"/>
      <c r="CX50" s="1205"/>
      <c r="CY50" s="1205"/>
      <c r="CZ50" s="1205"/>
      <c r="DA50" s="1205"/>
      <c r="DB50" s="1205"/>
      <c r="DC50" s="1205"/>
    </row>
    <row r="51" spans="1:109" ht="13.5" customHeight="1" x14ac:dyDescent="0.2">
      <c r="B51" s="259"/>
      <c r="G51" s="1212"/>
      <c r="H51" s="1212"/>
      <c r="I51" s="1244"/>
      <c r="J51" s="1244"/>
      <c r="K51" s="1211"/>
      <c r="L51" s="1211"/>
      <c r="M51" s="1211"/>
      <c r="N51" s="1211"/>
      <c r="AM51" s="1210"/>
      <c r="AN51" s="1204" t="s">
        <v>624</v>
      </c>
      <c r="AO51" s="1204"/>
      <c r="AP51" s="1204"/>
      <c r="AQ51" s="1204"/>
      <c r="AR51" s="1204"/>
      <c r="AS51" s="1204"/>
      <c r="AT51" s="1204"/>
      <c r="AU51" s="1204"/>
      <c r="AV51" s="1204"/>
      <c r="AW51" s="1204"/>
      <c r="AX51" s="1204"/>
      <c r="AY51" s="1204"/>
      <c r="AZ51" s="1204"/>
      <c r="BA51" s="1204"/>
      <c r="BB51" s="1204" t="s">
        <v>622</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2" x14ac:dyDescent="0.2">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2" x14ac:dyDescent="0.2">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629</v>
      </c>
      <c r="BC53" s="1204"/>
      <c r="BD53" s="1204"/>
      <c r="BE53" s="1204"/>
      <c r="BF53" s="1204"/>
      <c r="BG53" s="1204"/>
      <c r="BH53" s="1204"/>
      <c r="BI53" s="1204"/>
      <c r="BJ53" s="1204"/>
      <c r="BK53" s="1204"/>
      <c r="BL53" s="1204"/>
      <c r="BM53" s="1204"/>
      <c r="BN53" s="1204"/>
      <c r="BO53" s="1204"/>
      <c r="BP53" s="1203">
        <v>57.6</v>
      </c>
      <c r="BQ53" s="1203"/>
      <c r="BR53" s="1203"/>
      <c r="BS53" s="1203"/>
      <c r="BT53" s="1203"/>
      <c r="BU53" s="1203"/>
      <c r="BV53" s="1203"/>
      <c r="BW53" s="1203"/>
      <c r="BX53" s="1203">
        <v>58.9</v>
      </c>
      <c r="BY53" s="1203"/>
      <c r="BZ53" s="1203"/>
      <c r="CA53" s="1203"/>
      <c r="CB53" s="1203"/>
      <c r="CC53" s="1203"/>
      <c r="CD53" s="1203"/>
      <c r="CE53" s="1203"/>
      <c r="CF53" s="1203">
        <v>60.5</v>
      </c>
      <c r="CG53" s="1203"/>
      <c r="CH53" s="1203"/>
      <c r="CI53" s="1203"/>
      <c r="CJ53" s="1203"/>
      <c r="CK53" s="1203"/>
      <c r="CL53" s="1203"/>
      <c r="CM53" s="1203"/>
      <c r="CN53" s="1203">
        <v>58.8</v>
      </c>
      <c r="CO53" s="1203"/>
      <c r="CP53" s="1203"/>
      <c r="CQ53" s="1203"/>
      <c r="CR53" s="1203"/>
      <c r="CS53" s="1203"/>
      <c r="CT53" s="1203"/>
      <c r="CU53" s="1203"/>
      <c r="CV53" s="1203">
        <v>60.5</v>
      </c>
      <c r="CW53" s="1203"/>
      <c r="CX53" s="1203"/>
      <c r="CY53" s="1203"/>
      <c r="CZ53" s="1203"/>
      <c r="DA53" s="1203"/>
      <c r="DB53" s="1203"/>
      <c r="DC53" s="1203"/>
    </row>
    <row r="54" spans="1:109" ht="13.2" x14ac:dyDescent="0.2">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2" x14ac:dyDescent="0.2">
      <c r="A55" s="1232"/>
      <c r="B55" s="259"/>
      <c r="G55" s="1208"/>
      <c r="H55" s="1208"/>
      <c r="I55" s="1208"/>
      <c r="J55" s="1208"/>
      <c r="K55" s="1211"/>
      <c r="L55" s="1211"/>
      <c r="M55" s="1211"/>
      <c r="N55" s="1211"/>
      <c r="AN55" s="1205" t="s">
        <v>623</v>
      </c>
      <c r="AO55" s="1205"/>
      <c r="AP55" s="1205"/>
      <c r="AQ55" s="1205"/>
      <c r="AR55" s="1205"/>
      <c r="AS55" s="1205"/>
      <c r="AT55" s="1205"/>
      <c r="AU55" s="1205"/>
      <c r="AV55" s="1205"/>
      <c r="AW55" s="1205"/>
      <c r="AX55" s="1205"/>
      <c r="AY55" s="1205"/>
      <c r="AZ55" s="1205"/>
      <c r="BA55" s="1205"/>
      <c r="BB55" s="1204" t="s">
        <v>622</v>
      </c>
      <c r="BC55" s="1204"/>
      <c r="BD55" s="1204"/>
      <c r="BE55" s="1204"/>
      <c r="BF55" s="1204"/>
      <c r="BG55" s="1204"/>
      <c r="BH55" s="1204"/>
      <c r="BI55" s="1204"/>
      <c r="BJ55" s="1204"/>
      <c r="BK55" s="1204"/>
      <c r="BL55" s="1204"/>
      <c r="BM55" s="1204"/>
      <c r="BN55" s="1204"/>
      <c r="BO55" s="1204"/>
      <c r="BP55" s="1203">
        <v>0</v>
      </c>
      <c r="BQ55" s="1203"/>
      <c r="BR55" s="1203"/>
      <c r="BS55" s="1203"/>
      <c r="BT55" s="1203"/>
      <c r="BU55" s="1203"/>
      <c r="BV55" s="1203"/>
      <c r="BW55" s="1203"/>
      <c r="BX55" s="1203">
        <v>0</v>
      </c>
      <c r="BY55" s="1203"/>
      <c r="BZ55" s="1203"/>
      <c r="CA55" s="1203"/>
      <c r="CB55" s="1203"/>
      <c r="CC55" s="1203"/>
      <c r="CD55" s="1203"/>
      <c r="CE55" s="1203"/>
      <c r="CF55" s="1203">
        <v>0</v>
      </c>
      <c r="CG55" s="1203"/>
      <c r="CH55" s="1203"/>
      <c r="CI55" s="1203"/>
      <c r="CJ55" s="1203"/>
      <c r="CK55" s="1203"/>
      <c r="CL55" s="1203"/>
      <c r="CM55" s="1203"/>
      <c r="CN55" s="1203">
        <v>0</v>
      </c>
      <c r="CO55" s="1203"/>
      <c r="CP55" s="1203"/>
      <c r="CQ55" s="1203"/>
      <c r="CR55" s="1203"/>
      <c r="CS55" s="1203"/>
      <c r="CT55" s="1203"/>
      <c r="CU55" s="1203"/>
      <c r="CV55" s="1203">
        <v>0</v>
      </c>
      <c r="CW55" s="1203"/>
      <c r="CX55" s="1203"/>
      <c r="CY55" s="1203"/>
      <c r="CZ55" s="1203"/>
      <c r="DA55" s="1203"/>
      <c r="DB55" s="1203"/>
      <c r="DC55" s="1203"/>
    </row>
    <row r="56" spans="1:109" ht="13.2" x14ac:dyDescent="0.2">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2" x14ac:dyDescent="0.2">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629</v>
      </c>
      <c r="BC57" s="1204"/>
      <c r="BD57" s="1204"/>
      <c r="BE57" s="1204"/>
      <c r="BF57" s="1204"/>
      <c r="BG57" s="1204"/>
      <c r="BH57" s="1204"/>
      <c r="BI57" s="1204"/>
      <c r="BJ57" s="1204"/>
      <c r="BK57" s="1204"/>
      <c r="BL57" s="1204"/>
      <c r="BM57" s="1204"/>
      <c r="BN57" s="1204"/>
      <c r="BO57" s="1204"/>
      <c r="BP57" s="1203">
        <v>59.4</v>
      </c>
      <c r="BQ57" s="1203"/>
      <c r="BR57" s="1203"/>
      <c r="BS57" s="1203"/>
      <c r="BT57" s="1203"/>
      <c r="BU57" s="1203"/>
      <c r="BV57" s="1203"/>
      <c r="BW57" s="1203"/>
      <c r="BX57" s="1203">
        <v>60.4</v>
      </c>
      <c r="BY57" s="1203"/>
      <c r="BZ57" s="1203"/>
      <c r="CA57" s="1203"/>
      <c r="CB57" s="1203"/>
      <c r="CC57" s="1203"/>
      <c r="CD57" s="1203"/>
      <c r="CE57" s="1203"/>
      <c r="CF57" s="1203">
        <v>61.5</v>
      </c>
      <c r="CG57" s="1203"/>
      <c r="CH57" s="1203"/>
      <c r="CI57" s="1203"/>
      <c r="CJ57" s="1203"/>
      <c r="CK57" s="1203"/>
      <c r="CL57" s="1203"/>
      <c r="CM57" s="1203"/>
      <c r="CN57" s="1203">
        <v>60.9</v>
      </c>
      <c r="CO57" s="1203"/>
      <c r="CP57" s="1203"/>
      <c r="CQ57" s="1203"/>
      <c r="CR57" s="1203"/>
      <c r="CS57" s="1203"/>
      <c r="CT57" s="1203"/>
      <c r="CU57" s="1203"/>
      <c r="CV57" s="1203">
        <v>62.3</v>
      </c>
      <c r="CW57" s="1203"/>
      <c r="CX57" s="1203"/>
      <c r="CY57" s="1203"/>
      <c r="CZ57" s="1203"/>
      <c r="DA57" s="1203"/>
      <c r="DB57" s="1203"/>
      <c r="DC57" s="1203"/>
      <c r="DD57" s="1242"/>
      <c r="DE57" s="1237"/>
    </row>
    <row r="58" spans="1:109" s="1232" customFormat="1" ht="13.2" x14ac:dyDescent="0.2">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2" x14ac:dyDescent="0.2">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2" x14ac:dyDescent="0.2">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2" x14ac:dyDescent="0.2">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2" x14ac:dyDescent="0.2">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6.2" x14ac:dyDescent="0.2">
      <c r="B63" s="312" t="s">
        <v>628</v>
      </c>
    </row>
    <row r="64" spans="1:109" ht="13.2" x14ac:dyDescent="0.2">
      <c r="B64" s="259"/>
      <c r="G64" s="1233"/>
      <c r="I64" s="1235"/>
      <c r="J64" s="1235"/>
      <c r="K64" s="1235"/>
      <c r="L64" s="1235"/>
      <c r="M64" s="1235"/>
      <c r="N64" s="1234"/>
      <c r="AM64" s="1233"/>
      <c r="AN64" s="1233" t="s">
        <v>627</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2" x14ac:dyDescent="0.2">
      <c r="B65" s="259"/>
      <c r="AN65" s="1231" t="s">
        <v>626</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2" x14ac:dyDescent="0.2">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2" x14ac:dyDescent="0.2">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2" x14ac:dyDescent="0.2">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2" x14ac:dyDescent="0.2">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2" x14ac:dyDescent="0.2">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9"/>
      <c r="G71" s="1218"/>
      <c r="I71" s="1221"/>
      <c r="J71" s="1220"/>
      <c r="K71" s="1220"/>
      <c r="L71" s="1219"/>
      <c r="M71" s="1220"/>
      <c r="N71" s="1219"/>
      <c r="AM71" s="1218"/>
      <c r="AN71" s="255" t="s">
        <v>625</v>
      </c>
    </row>
    <row r="72" spans="2:107" ht="13.2" x14ac:dyDescent="0.2">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573</v>
      </c>
      <c r="BQ72" s="1205"/>
      <c r="BR72" s="1205"/>
      <c r="BS72" s="1205"/>
      <c r="BT72" s="1205"/>
      <c r="BU72" s="1205"/>
      <c r="BV72" s="1205"/>
      <c r="BW72" s="1205"/>
      <c r="BX72" s="1205" t="s">
        <v>574</v>
      </c>
      <c r="BY72" s="1205"/>
      <c r="BZ72" s="1205"/>
      <c r="CA72" s="1205"/>
      <c r="CB72" s="1205"/>
      <c r="CC72" s="1205"/>
      <c r="CD72" s="1205"/>
      <c r="CE72" s="1205"/>
      <c r="CF72" s="1205" t="s">
        <v>575</v>
      </c>
      <c r="CG72" s="1205"/>
      <c r="CH72" s="1205"/>
      <c r="CI72" s="1205"/>
      <c r="CJ72" s="1205"/>
      <c r="CK72" s="1205"/>
      <c r="CL72" s="1205"/>
      <c r="CM72" s="1205"/>
      <c r="CN72" s="1205" t="s">
        <v>576</v>
      </c>
      <c r="CO72" s="1205"/>
      <c r="CP72" s="1205"/>
      <c r="CQ72" s="1205"/>
      <c r="CR72" s="1205"/>
      <c r="CS72" s="1205"/>
      <c r="CT72" s="1205"/>
      <c r="CU72" s="1205"/>
      <c r="CV72" s="1205" t="s">
        <v>577</v>
      </c>
      <c r="CW72" s="1205"/>
      <c r="CX72" s="1205"/>
      <c r="CY72" s="1205"/>
      <c r="CZ72" s="1205"/>
      <c r="DA72" s="1205"/>
      <c r="DB72" s="1205"/>
      <c r="DC72" s="1205"/>
    </row>
    <row r="73" spans="2:107" ht="13.2" x14ac:dyDescent="0.2">
      <c r="B73" s="259"/>
      <c r="G73" s="1212"/>
      <c r="H73" s="1212"/>
      <c r="I73" s="1212"/>
      <c r="J73" s="1212"/>
      <c r="K73" s="1209"/>
      <c r="L73" s="1209"/>
      <c r="M73" s="1209"/>
      <c r="N73" s="1209"/>
      <c r="AM73" s="1210"/>
      <c r="AN73" s="1204" t="s">
        <v>624</v>
      </c>
      <c r="AO73" s="1204"/>
      <c r="AP73" s="1204"/>
      <c r="AQ73" s="1204"/>
      <c r="AR73" s="1204"/>
      <c r="AS73" s="1204"/>
      <c r="AT73" s="1204"/>
      <c r="AU73" s="1204"/>
      <c r="AV73" s="1204"/>
      <c r="AW73" s="1204"/>
      <c r="AX73" s="1204"/>
      <c r="AY73" s="1204"/>
      <c r="AZ73" s="1204"/>
      <c r="BA73" s="1204"/>
      <c r="BB73" s="1204" t="s">
        <v>622</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2" x14ac:dyDescent="0.2">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2" x14ac:dyDescent="0.2">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621</v>
      </c>
      <c r="BC75" s="1204"/>
      <c r="BD75" s="1204"/>
      <c r="BE75" s="1204"/>
      <c r="BF75" s="1204"/>
      <c r="BG75" s="1204"/>
      <c r="BH75" s="1204"/>
      <c r="BI75" s="1204"/>
      <c r="BJ75" s="1204"/>
      <c r="BK75" s="1204"/>
      <c r="BL75" s="1204"/>
      <c r="BM75" s="1204"/>
      <c r="BN75" s="1204"/>
      <c r="BO75" s="1204"/>
      <c r="BP75" s="1203">
        <v>9.8000000000000007</v>
      </c>
      <c r="BQ75" s="1203"/>
      <c r="BR75" s="1203"/>
      <c r="BS75" s="1203"/>
      <c r="BT75" s="1203"/>
      <c r="BU75" s="1203"/>
      <c r="BV75" s="1203"/>
      <c r="BW75" s="1203"/>
      <c r="BX75" s="1203">
        <v>9.1999999999999993</v>
      </c>
      <c r="BY75" s="1203"/>
      <c r="BZ75" s="1203"/>
      <c r="CA75" s="1203"/>
      <c r="CB75" s="1203"/>
      <c r="CC75" s="1203"/>
      <c r="CD75" s="1203"/>
      <c r="CE75" s="1203"/>
      <c r="CF75" s="1203">
        <v>8.4</v>
      </c>
      <c r="CG75" s="1203"/>
      <c r="CH75" s="1203"/>
      <c r="CI75" s="1203"/>
      <c r="CJ75" s="1203"/>
      <c r="CK75" s="1203"/>
      <c r="CL75" s="1203"/>
      <c r="CM75" s="1203"/>
      <c r="CN75" s="1203">
        <v>8.1</v>
      </c>
      <c r="CO75" s="1203"/>
      <c r="CP75" s="1203"/>
      <c r="CQ75" s="1203"/>
      <c r="CR75" s="1203"/>
      <c r="CS75" s="1203"/>
      <c r="CT75" s="1203"/>
      <c r="CU75" s="1203"/>
      <c r="CV75" s="1203">
        <v>8.4</v>
      </c>
      <c r="CW75" s="1203"/>
      <c r="CX75" s="1203"/>
      <c r="CY75" s="1203"/>
      <c r="CZ75" s="1203"/>
      <c r="DA75" s="1203"/>
      <c r="DB75" s="1203"/>
      <c r="DC75" s="1203"/>
    </row>
    <row r="76" spans="2:107" ht="13.2" x14ac:dyDescent="0.2">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2" x14ac:dyDescent="0.2">
      <c r="B77" s="259"/>
      <c r="G77" s="1208"/>
      <c r="H77" s="1208"/>
      <c r="I77" s="1208"/>
      <c r="J77" s="1208"/>
      <c r="K77" s="1209"/>
      <c r="L77" s="1209"/>
      <c r="M77" s="1209"/>
      <c r="N77" s="1209"/>
      <c r="AN77" s="1205" t="s">
        <v>623</v>
      </c>
      <c r="AO77" s="1205"/>
      <c r="AP77" s="1205"/>
      <c r="AQ77" s="1205"/>
      <c r="AR77" s="1205"/>
      <c r="AS77" s="1205"/>
      <c r="AT77" s="1205"/>
      <c r="AU77" s="1205"/>
      <c r="AV77" s="1205"/>
      <c r="AW77" s="1205"/>
      <c r="AX77" s="1205"/>
      <c r="AY77" s="1205"/>
      <c r="AZ77" s="1205"/>
      <c r="BA77" s="1205"/>
      <c r="BB77" s="1204" t="s">
        <v>622</v>
      </c>
      <c r="BC77" s="1204"/>
      <c r="BD77" s="1204"/>
      <c r="BE77" s="1204"/>
      <c r="BF77" s="1204"/>
      <c r="BG77" s="1204"/>
      <c r="BH77" s="1204"/>
      <c r="BI77" s="1204"/>
      <c r="BJ77" s="1204"/>
      <c r="BK77" s="1204"/>
      <c r="BL77" s="1204"/>
      <c r="BM77" s="1204"/>
      <c r="BN77" s="1204"/>
      <c r="BO77" s="1204"/>
      <c r="BP77" s="1203">
        <v>0</v>
      </c>
      <c r="BQ77" s="1203"/>
      <c r="BR77" s="1203"/>
      <c r="BS77" s="1203"/>
      <c r="BT77" s="1203"/>
      <c r="BU77" s="1203"/>
      <c r="BV77" s="1203"/>
      <c r="BW77" s="1203"/>
      <c r="BX77" s="1203">
        <v>0</v>
      </c>
      <c r="BY77" s="1203"/>
      <c r="BZ77" s="1203"/>
      <c r="CA77" s="1203"/>
      <c r="CB77" s="1203"/>
      <c r="CC77" s="1203"/>
      <c r="CD77" s="1203"/>
      <c r="CE77" s="1203"/>
      <c r="CF77" s="1203">
        <v>0</v>
      </c>
      <c r="CG77" s="1203"/>
      <c r="CH77" s="1203"/>
      <c r="CI77" s="1203"/>
      <c r="CJ77" s="1203"/>
      <c r="CK77" s="1203"/>
      <c r="CL77" s="1203"/>
      <c r="CM77" s="1203"/>
      <c r="CN77" s="1203">
        <v>0</v>
      </c>
      <c r="CO77" s="1203"/>
      <c r="CP77" s="1203"/>
      <c r="CQ77" s="1203"/>
      <c r="CR77" s="1203"/>
      <c r="CS77" s="1203"/>
      <c r="CT77" s="1203"/>
      <c r="CU77" s="1203"/>
      <c r="CV77" s="1203">
        <v>0</v>
      </c>
      <c r="CW77" s="1203"/>
      <c r="CX77" s="1203"/>
      <c r="CY77" s="1203"/>
      <c r="CZ77" s="1203"/>
      <c r="DA77" s="1203"/>
      <c r="DB77" s="1203"/>
      <c r="DC77" s="1203"/>
    </row>
    <row r="78" spans="2:107" ht="13.2" x14ac:dyDescent="0.2">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2" x14ac:dyDescent="0.2">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621</v>
      </c>
      <c r="BC79" s="1204"/>
      <c r="BD79" s="1204"/>
      <c r="BE79" s="1204"/>
      <c r="BF79" s="1204"/>
      <c r="BG79" s="1204"/>
      <c r="BH79" s="1204"/>
      <c r="BI79" s="1204"/>
      <c r="BJ79" s="1204"/>
      <c r="BK79" s="1204"/>
      <c r="BL79" s="1204"/>
      <c r="BM79" s="1204"/>
      <c r="BN79" s="1204"/>
      <c r="BO79" s="1204"/>
      <c r="BP79" s="1203">
        <v>7.4</v>
      </c>
      <c r="BQ79" s="1203"/>
      <c r="BR79" s="1203"/>
      <c r="BS79" s="1203"/>
      <c r="BT79" s="1203"/>
      <c r="BU79" s="1203"/>
      <c r="BV79" s="1203"/>
      <c r="BW79" s="1203"/>
      <c r="BX79" s="1203">
        <v>7.4</v>
      </c>
      <c r="BY79" s="1203"/>
      <c r="BZ79" s="1203"/>
      <c r="CA79" s="1203"/>
      <c r="CB79" s="1203"/>
      <c r="CC79" s="1203"/>
      <c r="CD79" s="1203"/>
      <c r="CE79" s="1203"/>
      <c r="CF79" s="1203">
        <v>8</v>
      </c>
      <c r="CG79" s="1203"/>
      <c r="CH79" s="1203"/>
      <c r="CI79" s="1203"/>
      <c r="CJ79" s="1203"/>
      <c r="CK79" s="1203"/>
      <c r="CL79" s="1203"/>
      <c r="CM79" s="1203"/>
      <c r="CN79" s="1203">
        <v>6.6</v>
      </c>
      <c r="CO79" s="1203"/>
      <c r="CP79" s="1203"/>
      <c r="CQ79" s="1203"/>
      <c r="CR79" s="1203"/>
      <c r="CS79" s="1203"/>
      <c r="CT79" s="1203"/>
      <c r="CU79" s="1203"/>
      <c r="CV79" s="1203">
        <v>6.8</v>
      </c>
      <c r="CW79" s="1203"/>
      <c r="CX79" s="1203"/>
      <c r="CY79" s="1203"/>
      <c r="CZ79" s="1203"/>
      <c r="DA79" s="1203"/>
      <c r="DB79" s="1203"/>
      <c r="DC79" s="1203"/>
    </row>
    <row r="80" spans="2:107" ht="13.2" x14ac:dyDescent="0.2">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2" x14ac:dyDescent="0.2">
      <c r="B81" s="259"/>
    </row>
    <row r="82" spans="2:109" ht="16.2" x14ac:dyDescent="0.2">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KDby+b3wskbXSBDNlgKNrD4WUL8xeBY6uM1Se3v7muuEIcwmFxfC7VGZl1KYRSGn9oah5z+Nr+42NKq59ZnrgA==" saltValue="oSOrmyrCm/dU2gucPOHYc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3FC7-1DAD-43C3-99DB-DBC0C97A51D5}">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520</v>
      </c>
    </row>
  </sheetData>
  <sheetProtection algorithmName="SHA-512" hashValue="MYBfA1NuyCA7TTKJisUlkQXT8x7BaE7ivxBvAN03SBorr308cOf8Nab/yuCri0K33C5SI5vbLe0FHkGKWv34JQ==" saltValue="OKEoYfWA7BKrufqVVimP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29F2-E6FF-4370-83A2-260545000C5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520</v>
      </c>
    </row>
  </sheetData>
  <sheetProtection algorithmName="SHA-512" hashValue="0LGRwblX1eDnG1KPIfcWT26ukgxwDOI0HOiICfuYNDooAtkBjpJvpZO9BRQW9C2SxL1jO8MaVml1dtZTv05gMQ==" saltValue="cmD6mWoWG07u+Z5E4Ba8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570</v>
      </c>
      <c r="G2" s="149"/>
      <c r="H2" s="150"/>
    </row>
    <row r="3" spans="1:8" x14ac:dyDescent="0.2">
      <c r="A3" s="146" t="s">
        <v>563</v>
      </c>
      <c r="B3" s="151"/>
      <c r="C3" s="152"/>
      <c r="D3" s="153">
        <v>269599</v>
      </c>
      <c r="E3" s="154"/>
      <c r="F3" s="155">
        <v>289738</v>
      </c>
      <c r="G3" s="156"/>
      <c r="H3" s="157"/>
    </row>
    <row r="4" spans="1:8" x14ac:dyDescent="0.2">
      <c r="A4" s="158"/>
      <c r="B4" s="159"/>
      <c r="C4" s="160"/>
      <c r="D4" s="161">
        <v>209908</v>
      </c>
      <c r="E4" s="162"/>
      <c r="F4" s="163">
        <v>156238</v>
      </c>
      <c r="G4" s="164"/>
      <c r="H4" s="165"/>
    </row>
    <row r="5" spans="1:8" x14ac:dyDescent="0.2">
      <c r="A5" s="146" t="s">
        <v>565</v>
      </c>
      <c r="B5" s="151"/>
      <c r="C5" s="152"/>
      <c r="D5" s="153">
        <v>254106</v>
      </c>
      <c r="E5" s="154"/>
      <c r="F5" s="155">
        <v>316937</v>
      </c>
      <c r="G5" s="156"/>
      <c r="H5" s="157"/>
    </row>
    <row r="6" spans="1:8" x14ac:dyDescent="0.2">
      <c r="A6" s="158"/>
      <c r="B6" s="159"/>
      <c r="C6" s="160"/>
      <c r="D6" s="161">
        <v>148842</v>
      </c>
      <c r="E6" s="162"/>
      <c r="F6" s="163">
        <v>199150</v>
      </c>
      <c r="G6" s="164"/>
      <c r="H6" s="165"/>
    </row>
    <row r="7" spans="1:8" x14ac:dyDescent="0.2">
      <c r="A7" s="146" t="s">
        <v>566</v>
      </c>
      <c r="B7" s="151"/>
      <c r="C7" s="152"/>
      <c r="D7" s="153">
        <v>337201</v>
      </c>
      <c r="E7" s="154"/>
      <c r="F7" s="155">
        <v>332350</v>
      </c>
      <c r="G7" s="156"/>
      <c r="H7" s="157"/>
    </row>
    <row r="8" spans="1:8" x14ac:dyDescent="0.2">
      <c r="A8" s="158"/>
      <c r="B8" s="159"/>
      <c r="C8" s="160"/>
      <c r="D8" s="161">
        <v>280408</v>
      </c>
      <c r="E8" s="162"/>
      <c r="F8" s="163">
        <v>200453</v>
      </c>
      <c r="G8" s="164"/>
      <c r="H8" s="165"/>
    </row>
    <row r="9" spans="1:8" x14ac:dyDescent="0.2">
      <c r="A9" s="146" t="s">
        <v>567</v>
      </c>
      <c r="B9" s="151"/>
      <c r="C9" s="152"/>
      <c r="D9" s="153">
        <v>454268</v>
      </c>
      <c r="E9" s="154"/>
      <c r="F9" s="155">
        <v>362690</v>
      </c>
      <c r="G9" s="156"/>
      <c r="H9" s="157"/>
    </row>
    <row r="10" spans="1:8" x14ac:dyDescent="0.2">
      <c r="A10" s="158"/>
      <c r="B10" s="159"/>
      <c r="C10" s="160"/>
      <c r="D10" s="161">
        <v>437263</v>
      </c>
      <c r="E10" s="162"/>
      <c r="F10" s="163">
        <v>172580</v>
      </c>
      <c r="G10" s="164"/>
      <c r="H10" s="165"/>
    </row>
    <row r="11" spans="1:8" x14ac:dyDescent="0.2">
      <c r="A11" s="146" t="s">
        <v>568</v>
      </c>
      <c r="B11" s="151"/>
      <c r="C11" s="152"/>
      <c r="D11" s="153">
        <v>172187</v>
      </c>
      <c r="E11" s="154"/>
      <c r="F11" s="155">
        <v>296093</v>
      </c>
      <c r="G11" s="156"/>
      <c r="H11" s="157"/>
    </row>
    <row r="12" spans="1:8" x14ac:dyDescent="0.2">
      <c r="A12" s="158"/>
      <c r="B12" s="159"/>
      <c r="C12" s="166"/>
      <c r="D12" s="161">
        <v>121316</v>
      </c>
      <c r="E12" s="162"/>
      <c r="F12" s="163">
        <v>140545</v>
      </c>
      <c r="G12" s="164"/>
      <c r="H12" s="165"/>
    </row>
    <row r="13" spans="1:8" x14ac:dyDescent="0.2">
      <c r="A13" s="146"/>
      <c r="B13" s="151"/>
      <c r="C13" s="152"/>
      <c r="D13" s="153">
        <v>297472</v>
      </c>
      <c r="E13" s="154"/>
      <c r="F13" s="155">
        <v>319562</v>
      </c>
      <c r="G13" s="167"/>
      <c r="H13" s="157"/>
    </row>
    <row r="14" spans="1:8" x14ac:dyDescent="0.2">
      <c r="A14" s="158"/>
      <c r="B14" s="159"/>
      <c r="C14" s="160"/>
      <c r="D14" s="161">
        <v>239547</v>
      </c>
      <c r="E14" s="162"/>
      <c r="F14" s="163">
        <v>173793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5.75</v>
      </c>
      <c r="C19" s="168">
        <f>ROUND(VALUE(SUBSTITUTE(実質収支比率等に係る経年分析!G$48,"▲","-")),2)</f>
        <v>10.34</v>
      </c>
      <c r="D19" s="168">
        <f>ROUND(VALUE(SUBSTITUTE(実質収支比率等に係る経年分析!H$48,"▲","-")),2)</f>
        <v>9.36</v>
      </c>
      <c r="E19" s="168">
        <f>ROUND(VALUE(SUBSTITUTE(実質収支比率等に係る経年分析!I$48,"▲","-")),2)</f>
        <v>14.07</v>
      </c>
      <c r="F19" s="168">
        <f>ROUND(VALUE(SUBSTITUTE(実質収支比率等に係る経年分析!J$48,"▲","-")),2)</f>
        <v>7.18</v>
      </c>
    </row>
    <row r="20" spans="1:11" x14ac:dyDescent="0.2">
      <c r="A20" s="168" t="s">
        <v>57</v>
      </c>
      <c r="B20" s="168">
        <f>ROUND(VALUE(SUBSTITUTE(実質収支比率等に係る経年分析!F$47,"▲","-")),2)</f>
        <v>24.04</v>
      </c>
      <c r="C20" s="168">
        <f>ROUND(VALUE(SUBSTITUTE(実質収支比率等に係る経年分析!G$47,"▲","-")),2)</f>
        <v>27.35</v>
      </c>
      <c r="D20" s="168">
        <f>ROUND(VALUE(SUBSTITUTE(実質収支比率等に係る経年分析!H$47,"▲","-")),2)</f>
        <v>31.25</v>
      </c>
      <c r="E20" s="168">
        <f>ROUND(VALUE(SUBSTITUTE(実質収支比率等に係る経年分析!I$47,"▲","-")),2)</f>
        <v>34.979999999999997</v>
      </c>
      <c r="F20" s="168">
        <f>ROUND(VALUE(SUBSTITUTE(実質収支比率等に係る経年分析!J$47,"▲","-")),2)</f>
        <v>47.6</v>
      </c>
    </row>
    <row r="21" spans="1:11" x14ac:dyDescent="0.2">
      <c r="A21" s="168" t="s">
        <v>58</v>
      </c>
      <c r="B21" s="168">
        <f>IF(ISNUMBER(VALUE(SUBSTITUTE(実質収支比率等に係る経年分析!F$49,"▲","-"))),ROUND(VALUE(SUBSTITUTE(実質収支比率等に係る経年分析!F$49,"▲","-")),2),NA())</f>
        <v>2.82</v>
      </c>
      <c r="C21" s="168">
        <f>IF(ISNUMBER(VALUE(SUBSTITUTE(実質収支比率等に係る経年分析!G$49,"▲","-"))),ROUND(VALUE(SUBSTITUTE(実質収支比率等に係る経年分析!G$49,"▲","-")),2),NA())</f>
        <v>7.45</v>
      </c>
      <c r="D21" s="168">
        <f>IF(ISNUMBER(VALUE(SUBSTITUTE(実質収支比率等に係る経年分析!H$49,"▲","-"))),ROUND(VALUE(SUBSTITUTE(実質収支比率等に係る経年分析!H$49,"▲","-")),2),NA())</f>
        <v>4.42</v>
      </c>
      <c r="E21" s="168">
        <f>IF(ISNUMBER(VALUE(SUBSTITUTE(実質収支比率等に係る経年分析!I$49,"▲","-"))),ROUND(VALUE(SUBSTITUTE(実質収支比率等に係る経年分析!I$49,"▲","-")),2),NA())</f>
        <v>12.48</v>
      </c>
      <c r="F21" s="168">
        <f>IF(ISNUMBER(VALUE(SUBSTITUTE(実質収支比率等に係る経年分析!J$49,"▲","-"))),ROUND(VALUE(SUBSTITUTE(実質収支比率等に係る経年分析!J$49,"▲","-")),2),NA())</f>
        <v>3.72</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診療所事業特別会計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航運事業特別会計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1.72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0.88</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1.1000000000000001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v>
      </c>
    </row>
    <row r="35" spans="1:16" x14ac:dyDescent="0.2">
      <c r="A35" s="169" t="str">
        <f>IF(連結実質赤字比率に係る赤字・黒字の構成分析!C$35="",NA(),連結実質赤字比率に係る赤字・黒字の構成分析!C$35)</f>
        <v>風力発電事業特別会計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1.89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10.34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9.35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14.06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7.17</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300</v>
      </c>
      <c r="E42" s="170"/>
      <c r="F42" s="170"/>
      <c r="G42" s="170">
        <f>'実質公債費比率（分子）の構造'!L$52</f>
        <v>299</v>
      </c>
      <c r="H42" s="170"/>
      <c r="I42" s="170"/>
      <c r="J42" s="170">
        <f>'実質公債費比率（分子）の構造'!M$52</f>
        <v>305</v>
      </c>
      <c r="K42" s="170"/>
      <c r="L42" s="170"/>
      <c r="M42" s="170">
        <f>'実質公債費比率（分子）の構造'!N$52</f>
        <v>290</v>
      </c>
      <c r="N42" s="170"/>
      <c r="O42" s="170"/>
      <c r="P42" s="170">
        <f>'実質公債費比率（分子）の構造'!O$52</f>
        <v>299</v>
      </c>
    </row>
    <row r="43" spans="1:16" x14ac:dyDescent="0.2">
      <c r="A43" s="170" t="s">
        <v>66</v>
      </c>
      <c r="B43" s="170">
        <f>'実質公債費比率（分子）の構造'!K$51</f>
        <v>1</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1</v>
      </c>
      <c r="O43" s="170"/>
      <c r="P43" s="170"/>
    </row>
    <row r="44" spans="1:16" x14ac:dyDescent="0.2">
      <c r="A44" s="170" t="s">
        <v>67</v>
      </c>
      <c r="B44" s="170">
        <f>'実質公債費比率（分子）の構造'!K$50</f>
        <v>5</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68</v>
      </c>
      <c r="B45" s="170">
        <f>'実質公債費比率（分子）の構造'!K$49</f>
        <v>9</v>
      </c>
      <c r="C45" s="170"/>
      <c r="D45" s="170"/>
      <c r="E45" s="170">
        <f>'実質公債費比率（分子）の構造'!L$49</f>
        <v>9</v>
      </c>
      <c r="F45" s="170"/>
      <c r="G45" s="170"/>
      <c r="H45" s="170">
        <f>'実質公債費比率（分子）の構造'!M$49</f>
        <v>8</v>
      </c>
      <c r="I45" s="170"/>
      <c r="J45" s="170"/>
      <c r="K45" s="170">
        <f>'実質公債費比率（分子）の構造'!N$49</f>
        <v>8</v>
      </c>
      <c r="L45" s="170"/>
      <c r="M45" s="170"/>
      <c r="N45" s="170">
        <f>'実質公債費比率（分子）の構造'!O$49</f>
        <v>7</v>
      </c>
      <c r="O45" s="170"/>
      <c r="P45" s="170"/>
    </row>
    <row r="46" spans="1:16" x14ac:dyDescent="0.2">
      <c r="A46" s="170" t="s">
        <v>69</v>
      </c>
      <c r="B46" s="170">
        <f>'実質公債費比率（分子）の構造'!K$48</f>
        <v>41</v>
      </c>
      <c r="C46" s="170"/>
      <c r="D46" s="170"/>
      <c r="E46" s="170">
        <f>'実質公債費比率（分子）の構造'!L$48</f>
        <v>42</v>
      </c>
      <c r="F46" s="170"/>
      <c r="G46" s="170"/>
      <c r="H46" s="170">
        <f>'実質公債費比率（分子）の構造'!M$48</f>
        <v>42</v>
      </c>
      <c r="I46" s="170"/>
      <c r="J46" s="170"/>
      <c r="K46" s="170">
        <f>'実質公債費比率（分子）の構造'!N$48</f>
        <v>42</v>
      </c>
      <c r="L46" s="170"/>
      <c r="M46" s="170"/>
      <c r="N46" s="170">
        <f>'実質公債費比率（分子）の構造'!O$48</f>
        <v>42</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373</v>
      </c>
      <c r="C49" s="170"/>
      <c r="D49" s="170"/>
      <c r="E49" s="170">
        <f>'実質公債費比率（分子）の構造'!L$45</f>
        <v>374</v>
      </c>
      <c r="F49" s="170"/>
      <c r="G49" s="170"/>
      <c r="H49" s="170">
        <f>'実質公債費比率（分子）の構造'!M$45</f>
        <v>382</v>
      </c>
      <c r="I49" s="170"/>
      <c r="J49" s="170"/>
      <c r="K49" s="170">
        <f>'実質公債費比率（分子）の構造'!N$45</f>
        <v>376</v>
      </c>
      <c r="L49" s="170"/>
      <c r="M49" s="170"/>
      <c r="N49" s="170">
        <f>'実質公債費比率（分子）の構造'!O$45</f>
        <v>406</v>
      </c>
      <c r="O49" s="170"/>
      <c r="P49" s="170"/>
    </row>
    <row r="50" spans="1:16" x14ac:dyDescent="0.2">
      <c r="A50" s="170" t="s">
        <v>73</v>
      </c>
      <c r="B50" s="170" t="e">
        <f>NA()</f>
        <v>#N/A</v>
      </c>
      <c r="C50" s="170">
        <f>IF(ISNUMBER('実質公債費比率（分子）の構造'!K$53),'実質公債費比率（分子）の構造'!K$53,NA())</f>
        <v>129</v>
      </c>
      <c r="D50" s="170" t="e">
        <f>NA()</f>
        <v>#N/A</v>
      </c>
      <c r="E50" s="170" t="e">
        <f>NA()</f>
        <v>#N/A</v>
      </c>
      <c r="F50" s="170">
        <f>IF(ISNUMBER('実質公債費比率（分子）の構造'!L$53),'実質公債費比率（分子）の構造'!L$53,NA())</f>
        <v>126</v>
      </c>
      <c r="G50" s="170" t="e">
        <f>NA()</f>
        <v>#N/A</v>
      </c>
      <c r="H50" s="170" t="e">
        <f>NA()</f>
        <v>#N/A</v>
      </c>
      <c r="I50" s="170">
        <f>IF(ISNUMBER('実質公債費比率（分子）の構造'!M$53),'実質公債費比率（分子）の構造'!M$53,NA())</f>
        <v>127</v>
      </c>
      <c r="J50" s="170" t="e">
        <f>NA()</f>
        <v>#N/A</v>
      </c>
      <c r="K50" s="170" t="e">
        <f>NA()</f>
        <v>#N/A</v>
      </c>
      <c r="L50" s="170">
        <f>IF(ISNUMBER('実質公債費比率（分子）の構造'!N$53),'実質公債費比率（分子）の構造'!N$53,NA())</f>
        <v>136</v>
      </c>
      <c r="M50" s="170" t="e">
        <f>NA()</f>
        <v>#N/A</v>
      </c>
      <c r="N50" s="170" t="e">
        <f>NA()</f>
        <v>#N/A</v>
      </c>
      <c r="O50" s="170">
        <f>IF(ISNUMBER('実質公債費比率（分子）の構造'!O$53),'実質公債費比率（分子）の構造'!O$53,NA())</f>
        <v>157</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2762</v>
      </c>
      <c r="E56" s="169"/>
      <c r="F56" s="169"/>
      <c r="G56" s="169">
        <f>'将来負担比率（分子）の構造'!J$52</f>
        <v>2760</v>
      </c>
      <c r="H56" s="169"/>
      <c r="I56" s="169"/>
      <c r="J56" s="169">
        <f>'将来負担比率（分子）の構造'!K$52</f>
        <v>2761</v>
      </c>
      <c r="K56" s="169"/>
      <c r="L56" s="169"/>
      <c r="M56" s="169">
        <f>'将来負担比率（分子）の構造'!L$52</f>
        <v>2740</v>
      </c>
      <c r="N56" s="169"/>
      <c r="O56" s="169"/>
      <c r="P56" s="169">
        <f>'将来負担比率（分子）の構造'!M$52</f>
        <v>2662</v>
      </c>
    </row>
    <row r="57" spans="1:16" x14ac:dyDescent="0.2">
      <c r="A57" s="169" t="s">
        <v>44</v>
      </c>
      <c r="B57" s="169"/>
      <c r="C57" s="169"/>
      <c r="D57" s="169">
        <f>'将来負担比率（分子）の構造'!I$51</f>
        <v>111</v>
      </c>
      <c r="E57" s="169"/>
      <c r="F57" s="169"/>
      <c r="G57" s="169">
        <f>'将来負担比率（分子）の構造'!J$51</f>
        <v>101</v>
      </c>
      <c r="H57" s="169"/>
      <c r="I57" s="169"/>
      <c r="J57" s="169">
        <f>'将来負担比率（分子）の構造'!K$51</f>
        <v>91</v>
      </c>
      <c r="K57" s="169"/>
      <c r="L57" s="169"/>
      <c r="M57" s="169">
        <f>'将来負担比率（分子）の構造'!L$51</f>
        <v>94</v>
      </c>
      <c r="N57" s="169"/>
      <c r="O57" s="169"/>
      <c r="P57" s="169">
        <f>'将来負担比率（分子）の構造'!M$51</f>
        <v>69</v>
      </c>
    </row>
    <row r="58" spans="1:16" x14ac:dyDescent="0.2">
      <c r="A58" s="169" t="s">
        <v>43</v>
      </c>
      <c r="B58" s="169"/>
      <c r="C58" s="169"/>
      <c r="D58" s="169">
        <f>'将来負担比率（分子）の構造'!I$50</f>
        <v>2624</v>
      </c>
      <c r="E58" s="169"/>
      <c r="F58" s="169"/>
      <c r="G58" s="169">
        <f>'将来負担比率（分子）の構造'!J$50</f>
        <v>2710</v>
      </c>
      <c r="H58" s="169"/>
      <c r="I58" s="169"/>
      <c r="J58" s="169">
        <f>'将来負担比率（分子）の構造'!K$50</f>
        <v>2721</v>
      </c>
      <c r="K58" s="169"/>
      <c r="L58" s="169"/>
      <c r="M58" s="169">
        <f>'将来負担比率（分子）の構造'!L$50</f>
        <v>2595</v>
      </c>
      <c r="N58" s="169"/>
      <c r="O58" s="169"/>
      <c r="P58" s="169">
        <f>'将来負担比率（分子）の構造'!M$50</f>
        <v>2892</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36</v>
      </c>
      <c r="C61" s="169"/>
      <c r="D61" s="169"/>
      <c r="E61" s="169">
        <f>'将来負担比率（分子）の構造'!J$46</f>
        <v>31</v>
      </c>
      <c r="F61" s="169"/>
      <c r="G61" s="169"/>
      <c r="H61" s="169">
        <f>'将来負担比率（分子）の構造'!K$46</f>
        <v>40</v>
      </c>
      <c r="I61" s="169"/>
      <c r="J61" s="169"/>
      <c r="K61" s="169">
        <f>'将来負担比率（分子）の構造'!L$46</f>
        <v>41</v>
      </c>
      <c r="L61" s="169"/>
      <c r="M61" s="169"/>
      <c r="N61" s="169">
        <f>'将来負担比率（分子）の構造'!M$46</f>
        <v>33</v>
      </c>
      <c r="O61" s="169"/>
      <c r="P61" s="169"/>
    </row>
    <row r="62" spans="1:16" x14ac:dyDescent="0.2">
      <c r="A62" s="169" t="s">
        <v>37</v>
      </c>
      <c r="B62" s="169">
        <f>'将来負担比率（分子）の構造'!I$45</f>
        <v>431</v>
      </c>
      <c r="C62" s="169"/>
      <c r="D62" s="169"/>
      <c r="E62" s="169">
        <f>'将来負担比率（分子）の構造'!J$45</f>
        <v>333</v>
      </c>
      <c r="F62" s="169"/>
      <c r="G62" s="169"/>
      <c r="H62" s="169">
        <f>'将来負担比率（分子）の構造'!K$45</f>
        <v>439</v>
      </c>
      <c r="I62" s="169"/>
      <c r="J62" s="169"/>
      <c r="K62" s="169">
        <f>'将来負担比率（分子）の構造'!L$45</f>
        <v>419</v>
      </c>
      <c r="L62" s="169"/>
      <c r="M62" s="169"/>
      <c r="N62" s="169">
        <f>'将来負担比率（分子）の構造'!M$45</f>
        <v>421</v>
      </c>
      <c r="O62" s="169"/>
      <c r="P62" s="169"/>
    </row>
    <row r="63" spans="1:16" x14ac:dyDescent="0.2">
      <c r="A63" s="169" t="s">
        <v>36</v>
      </c>
      <c r="B63" s="169">
        <f>'将来負担比率（分子）の構造'!I$44</f>
        <v>69</v>
      </c>
      <c r="C63" s="169"/>
      <c r="D63" s="169"/>
      <c r="E63" s="169">
        <f>'将来負担比率（分子）の構造'!J$44</f>
        <v>63</v>
      </c>
      <c r="F63" s="169"/>
      <c r="G63" s="169"/>
      <c r="H63" s="169">
        <f>'将来負担比率（分子）の構造'!K$44</f>
        <v>53</v>
      </c>
      <c r="I63" s="169"/>
      <c r="J63" s="169"/>
      <c r="K63" s="169">
        <f>'将来負担比率（分子）の構造'!L$44</f>
        <v>49</v>
      </c>
      <c r="L63" s="169"/>
      <c r="M63" s="169"/>
      <c r="N63" s="169">
        <f>'将来負担比率（分子）の構造'!M$44</f>
        <v>153</v>
      </c>
      <c r="O63" s="169"/>
      <c r="P63" s="169"/>
    </row>
    <row r="64" spans="1:16" x14ac:dyDescent="0.2">
      <c r="A64" s="169" t="s">
        <v>35</v>
      </c>
      <c r="B64" s="169">
        <f>'将来負担比率（分子）の構造'!I$43</f>
        <v>377</v>
      </c>
      <c r="C64" s="169"/>
      <c r="D64" s="169"/>
      <c r="E64" s="169">
        <f>'将来負担比率（分子）の構造'!J$43</f>
        <v>343</v>
      </c>
      <c r="F64" s="169"/>
      <c r="G64" s="169"/>
      <c r="H64" s="169">
        <f>'将来負担比率（分子）の構造'!K$43</f>
        <v>310</v>
      </c>
      <c r="I64" s="169"/>
      <c r="J64" s="169"/>
      <c r="K64" s="169">
        <f>'将来負担比率（分子）の構造'!L$43</f>
        <v>281</v>
      </c>
      <c r="L64" s="169"/>
      <c r="M64" s="169"/>
      <c r="N64" s="169">
        <f>'将来負担比率（分子）の構造'!M$43</f>
        <v>250</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3471</v>
      </c>
      <c r="C66" s="169"/>
      <c r="D66" s="169"/>
      <c r="E66" s="169">
        <f>'将来負担比率（分子）の構造'!J$41</f>
        <v>3498</v>
      </c>
      <c r="F66" s="169"/>
      <c r="G66" s="169"/>
      <c r="H66" s="169">
        <f>'将来負担比率（分子）の構造'!K$41</f>
        <v>3643</v>
      </c>
      <c r="I66" s="169"/>
      <c r="J66" s="169"/>
      <c r="K66" s="169">
        <f>'将来負担比率（分子）の構造'!L$41</f>
        <v>3876</v>
      </c>
      <c r="L66" s="169"/>
      <c r="M66" s="169"/>
      <c r="N66" s="169">
        <f>'将来負担比率（分子）の構造'!M$41</f>
        <v>3699</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576</v>
      </c>
      <c r="C72" s="173">
        <f>基金残高に係る経年分析!G55</f>
        <v>716</v>
      </c>
      <c r="D72" s="173">
        <f>基金残高に係る経年分析!H55</f>
        <v>936</v>
      </c>
    </row>
    <row r="73" spans="1:16" x14ac:dyDescent="0.2">
      <c r="A73" s="172" t="s">
        <v>80</v>
      </c>
      <c r="B73" s="173">
        <f>基金残高に係る経年分析!F56</f>
        <v>86</v>
      </c>
      <c r="C73" s="173">
        <f>基金残高に係る経年分析!G56</f>
        <v>86</v>
      </c>
      <c r="D73" s="173">
        <f>基金残高に係る経年分析!H56</f>
        <v>86</v>
      </c>
    </row>
    <row r="74" spans="1:16" x14ac:dyDescent="0.2">
      <c r="A74" s="172" t="s">
        <v>81</v>
      </c>
      <c r="B74" s="173">
        <f>基金残高に係る経年分析!F57</f>
        <v>2152</v>
      </c>
      <c r="C74" s="173">
        <f>基金残高に係る経年分析!G57</f>
        <v>1806</v>
      </c>
      <c r="D74" s="173">
        <f>基金残高に係る経年分析!H57</f>
        <v>1813</v>
      </c>
    </row>
  </sheetData>
  <sheetProtection algorithmName="SHA-512" hashValue="1h5Pv25ShODgqF8tDxGWWj4v9cWugAGWFcYbs3nWDGkwvKxKwXI0aebyR7R7DvmGNBEW+y19RmJdolKJPQbLtA==" saltValue="ERR2MOvpXoGNJyMjztLK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kami-202311-user</cp:lastModifiedBy>
  <cp:lastPrinted>2024-03-15T01:34:32Z</cp:lastPrinted>
  <dcterms:created xsi:type="dcterms:W3CDTF">2024-02-05T02:58:08Z</dcterms:created>
  <dcterms:modified xsi:type="dcterms:W3CDTF">2024-09-03T01:15:16Z</dcterms:modified>
  <cp:category/>
</cp:coreProperties>
</file>