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AM36" i="9"/>
  <c r="AM35" i="9"/>
  <c r="CO34" i="9"/>
  <c r="CO35" i="9" s="1"/>
  <c r="CO36" i="9" s="1"/>
  <c r="BW34" i="9"/>
  <c r="BW35" i="9" s="1"/>
  <c r="BW36" i="9" s="1"/>
  <c r="BW37" i="9" s="1"/>
  <c r="BW38" i="9" s="1"/>
  <c r="BW39" i="9" s="1"/>
  <c r="BW40" i="9" s="1"/>
  <c r="BW41" i="9" s="1"/>
  <c r="BW42" i="9" s="1"/>
  <c r="BW43" i="9" s="1"/>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c r="BE35" i="9" s="1"/>
  <c r="BE36" i="9" s="1"/>
  <c r="BE37" i="9" s="1"/>
</calcChain>
</file>

<file path=xl/sharedStrings.xml><?xml version="1.0" encoding="utf-8"?>
<sst xmlns="http://schemas.openxmlformats.org/spreadsheetml/2006/main" count="1028" uniqueCount="555">
  <si>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</si>
  <si>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</si>
  <si>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</si>
  <si>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</si>
  <si>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</si>
  <si>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</si>
  <si>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</si>
  <si>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</si>
  <si>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</si>
  <si>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</si>
  <si>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</si>
  <si>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</si>
  <si>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</si>
  <si>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</si>
  <si>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</si>
  <si>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</si>
  <si>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</si>
  <si>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</si>
  <si>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</si>
  <si>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</si>
  <si>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</si>
  <si>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</si>
  <si>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</si>
  <si>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</si>
  <si>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</si>
  <si>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</si>
  <si>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</si>
  <si>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</si>
  <si>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</si>
  <si>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</si>
  <si>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</si>
  <si>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</si>
  <si>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</si>
  <si>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</si>
  <si>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</si>
  <si>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</si>
  <si>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</si>
  <si>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</si>
  <si>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</si>
  <si>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</si>
  <si>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</si>
  <si>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</si>
  <si>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</si>
  <si>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</si>
  <si>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</si>
  <si>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</si>
  <si>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</si>
  <si>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</si>
  <si>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</si>
  <si>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</si>
  <si>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</si>
  <si>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</si>
  <si>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</si>
  <si>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</si>
  <si>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</si>
  <si>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</si>
  <si>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</si>
  <si>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</si>
  <si>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</si>
  <si>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</si>
  <si>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</si>
  <si>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</si>
  <si>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</si>
  <si>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</si>
  <si>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</si>
  <si>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</si>
  <si>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</si>
  <si>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</si>
  <si>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</si>
  <si>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</si>
  <si>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</si>
  <si>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</si>
  <si>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</si>
  <si>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</si>
  <si>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</si>
  <si>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</si>
  <si>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</si>
  <si>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</si>
  <si>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</si>
  <si>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</si>
  <si>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</si>
  <si>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</si>
  <si>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</si>
  <si>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</si>
  <si>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</si>
  <si>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</si>
  <si>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</si>
  <si>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</si>
  <si>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</si>
  <si>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</si>
  <si>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</si>
  <si>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</si>
  <si>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</si>
  <si>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</si>
  <si>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</si>
  <si>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</si>
  <si>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</si>
  <si>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</si>
  <si>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</si>
  <si>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</si>
  <si>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</si>
  <si>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</si>
  <si>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</si>
  <si>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</si>
  <si>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</si>
  <si>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</si>
  <si>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</si>
  <si>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</si>
  <si>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</si>
  <si>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</si>
  <si>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</si>
  <si>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</si>
  <si>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</si>
  <si>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</si>
  <si>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</si>
  <si>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</si>
  <si>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</si>
  <si>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</si>
  <si>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</si>
  <si>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</si>
  <si>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</si>
  <si>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</si>
  <si>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</si>
  <si>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</si>
  <si>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</si>
  <si>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</si>
  <si>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</si>
  <si>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</si>
  <si>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</si>
  <si>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</si>
  <si>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</si>
  <si>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</si>
  <si>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</si>
  <si>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</si>
  <si>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</si>
  <si>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</si>
  <si>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</si>
  <si>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</si>
  <si>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</si>
  <si>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</si>
  <si>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</si>
  <si>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</si>
  <si>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</si>
  <si>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</si>
  <si>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</si>
  <si>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</si>
  <si>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</si>
  <si>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</si>
  <si>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</si>
  <si>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</si>
  <si>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</si>
  <si>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</si>
  <si>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</si>
  <si>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</si>
  <si>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</si>
  <si>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</si>
  <si>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</si>
  <si>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</si>
  <si>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</si>
  <si>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</si>
  <si>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</si>
  <si>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</si>
  <si>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</si>
  <si>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</si>
  <si>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</si>
  <si>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</si>
  <si>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</si>
  <si>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</si>
  <si>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</si>
  <si>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</si>
  <si>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</si>
  <si>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</si>
  <si>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</si>
  <si>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</si>
  <si>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</si>
  <si>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</si>
  <si>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</si>
  <si>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</si>
  <si>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</si>
  <si>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</si>
  <si>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</si>
  <si>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</si>
  <si>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</si>
  <si>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</si>
  <si>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</si>
  <si>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</si>
  <si>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</si>
  <si>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</si>
  <si>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</si>
  <si>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</si>
  <si>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</si>
  <si>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</si>
  <si>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</si>
  <si>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</si>
  <si>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</si>
  <si>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</si>
  <si>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山口県上関町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</si>
  <si>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</si>
  <si>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</si>
  <si>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</si>
  <si>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</si>
  <si>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</si>
  <si>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</si>
  <si>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</si>
  <si>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</si>
  <si>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</si>
  <si>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</si>
  <si>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</si>
  <si>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</si>
  <si>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</si>
  <si>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</si>
  <si>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</si>
  <si>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</si>
  <si>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</si>
  <si>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</si>
  <si>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</si>
  <si>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</si>
  <si>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</si>
  <si>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</si>
  <si>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</si>
  <si>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</si>
  <si>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</si>
  <si>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</si>
  <si>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</si>
  <si>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</si>
  <si>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</si>
  <si>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</si>
  <si>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</si>
  <si>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</si>
  <si>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</si>
  <si>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</si>
  <si>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</si>
  <si>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</si>
  <si>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</si>
  <si>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</si>
  <si>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</si>
  <si>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</si>
  <si>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</si>
  <si>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</si>
  <si>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</si>
  <si>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</si>
  <si>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</si>
  <si>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</si>
  <si>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</si>
  <si>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</si>
  <si>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</si>
  <si>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</si>
  <si>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</si>
  <si>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</si>
  <si>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</si>
  <si>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</si>
  <si>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</si>
  <si>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</si>
  <si>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</si>
  <si>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</si>
  <si>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</si>
  <si>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</si>
  <si>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</si>
  <si>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</si>
  <si>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</si>
  <si>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</si>
  <si>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</si>
  <si>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</si>
  <si>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</si>
  <si>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</si>
  <si>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</si>
  <si>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</si>
  <si>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</si>
  <si>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</si>
  <si>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</si>
  <si>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</si>
  <si>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</si>
  <si>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</si>
  <si>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</si>
  <si>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</si>
  <si>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</si>
  <si>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</si>
  <si>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</si>
  <si>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</si>
  <si>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</si>
  <si>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</si>
  <si>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</si>
  <si>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</si>
  <si>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</si>
  <si>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</si>
  <si>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</si>
  <si>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</si>
  <si>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</si>
  <si>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</si>
  <si>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</si>
  <si>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</si>
  <si>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</si>
  <si>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</si>
  <si>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</si>
  <si>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</si>
  <si>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</si>
  <si>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</si>
  <si>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</si>
  <si>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</si>
  <si>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</si>
  <si>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</si>
  <si>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</si>
  <si>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</si>
  <si>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</si>
  <si>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</si>
  <si>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</si>
  <si>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</si>
  <si>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</si>
  <si>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</si>
  <si>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</si>
  <si>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</si>
  <si>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</si>
  <si>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</si>
  <si>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</si>
  <si>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</si>
  <si>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</si>
  <si>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</si>
  <si>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</si>
  <si>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</si>
  <si>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</si>
  <si>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</si>
  <si>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</si>
  <si>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</si>
  <si>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</si>
  <si>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</si>
  <si>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</si>
  <si>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</si>
  <si>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</si>
  <si>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</si>
  <si>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</si>
  <si>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</si>
  <si>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</si>
  <si>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</si>
  <si>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</si>
  <si>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</si>
  <si>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</si>
  <si>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</si>
  <si>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</si>
  <si>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</si>
  <si>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</si>
  <si>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</si>
  <si>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</si>
  <si>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</si>
  <si>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</si>
  <si>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</si>
  <si>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山口県上関町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</si>
  <si>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</si>
  <si>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</si>
  <si>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</si>
  <si>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</si>
  <si>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</si>
  <si>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</si>
  <si>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</si>
  <si>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</si>
  <si>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</si>
  <si>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</si>
  <si>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</si>
  <si>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</si>
  <si>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</si>
  <si>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</si>
  <si>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</si>
  <si>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</si>
  <si>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</si>
  <si>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</si>
  <si>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</si>
  <si>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</si>
  <si>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</si>
  <si>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</si>
  <si>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</si>
  <si>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</si>
  <si>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</si>
  <si>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</si>
  <si>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</si>
  <si>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</si>
  <si>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</si>
  <si>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</si>
  <si>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</si>
  <si>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</si>
  <si>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</si>
  <si>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</si>
  <si>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</si>
  <si>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</si>
  <si>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</si>
  <si>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</si>
  <si>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</si>
  <si>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</si>
  <si>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簡易水道事業特別会計</t>
    <phoneticPr fontId="5"/>
  </si>
  <si>
    <t>農業集落排水事業特別会計</t>
    <phoneticPr fontId="5"/>
  </si>
  <si>
    <t>漁業集落排水事業特別会計</t>
    <phoneticPr fontId="5"/>
  </si>
  <si>
    <t>航運事業特別会計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</si>
  <si>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</si>
  <si>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</si>
  <si>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</si>
  <si>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</si>
  <si>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</si>
  <si>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</si>
  <si>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</si>
  <si>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</si>
  <si>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</si>
  <si>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</si>
  <si>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</si>
  <si>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</si>
  <si>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</si>
  <si>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</si>
  <si>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</si>
  <si>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</si>
  <si>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</si>
  <si>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</si>
  <si>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</si>
  <si>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</si>
  <si>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</si>
  <si>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</si>
  <si>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</si>
  <si>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</si>
  <si>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</si>
  <si>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</si>
  <si>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</si>
  <si>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</si>
  <si>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</si>
  <si>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</si>
  <si>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</si>
  <si>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</si>
  <si>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</si>
  <si>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</si>
  <si>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</si>
  <si>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</si>
  <si>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</si>
  <si>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</si>
  <si>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</si>
  <si>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</si>
  <si>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</si>
  <si>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</si>
  <si>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</si>
  <si>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</si>
  <si>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</si>
  <si>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</si>
  <si>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</si>
  <si>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</si>
  <si>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</si>
  <si>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</si>
  <si>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</si>
  <si>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</si>
  <si>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</si>
  <si>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</si>
  <si>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</si>
  <si>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</si>
  <si>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</si>
  <si>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</si>
  <si>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</si>
  <si>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</si>
  <si>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</si>
  <si>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</si>
  <si>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</si>
  <si>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</si>
  <si>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</si>
  <si>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</si>
  <si>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</si>
  <si>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</si>
  <si>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</si>
  <si>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</si>
  <si>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</si>
  <si>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</si>
  <si>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</si>
  <si>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</si>
  <si>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</si>
  <si>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</si>
  <si>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</si>
  <si>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</si>
  <si>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</si>
  <si>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</si>
  <si>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</si>
  <si>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</si>
  <si>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</si>
  <si>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</si>
  <si>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</si>
  <si>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</si>
  <si>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</si>
  <si>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</si>
  <si>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</si>
  <si>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</si>
  <si>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</si>
  <si>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</si>
  <si>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</si>
  <si>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</si>
  <si>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</si>
  <si>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</si>
  <si>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</si>
  <si>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</si>
  <si>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</si>
  <si>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</si>
  <si>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</si>
  <si>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</si>
  <si>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</si>
  <si>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</si>
  <si>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</si>
  <si>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</si>
  <si>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</si>
  <si>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</si>
  <si>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</si>
  <si>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</si>
  <si>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</si>
  <si>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</si>
  <si>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</si>
  <si>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</si>
  <si>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</si>
  <si>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</si>
  <si>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</si>
  <si>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</si>
  <si>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</si>
  <si>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</si>
  <si>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</si>
  <si>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</si>
  <si>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</si>
  <si>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</si>
  <si>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</si>
  <si>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</si>
  <si>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</si>
  <si>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</si>
  <si>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</si>
  <si>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</si>
  <si>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</si>
  <si>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</si>
  <si>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3.27</t>
  </si>
  <si>
    <t>▲ 5.36</t>
  </si>
  <si>
    <t>▲ 5.67</t>
  </si>
  <si>
    <t>一般会計</t>
  </si>
  <si>
    <t>介護保険特別会計（保険事業勘定）</t>
  </si>
  <si>
    <t>国民健康保険事業特別会計</t>
  </si>
  <si>
    <t>簡易水道事業特別会計</t>
  </si>
  <si>
    <t>航運事業特別会計</t>
  </si>
  <si>
    <t>後期高齢者医療特別会計</t>
  </si>
  <si>
    <t>漁業集落排水事業特別会計</t>
  </si>
  <si>
    <t>農業集落排水事業特別会計</t>
  </si>
  <si>
    <t>その他会計（赤字）</t>
  </si>
  <si>
    <t>その他会計（黒字）</t>
  </si>
  <si>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</si>
  <si>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</si>
  <si>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</si>
  <si>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</si>
  <si>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</si>
  <si>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</si>
  <si>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</si>
  <si>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</si>
  <si>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</si>
  <si>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</si>
  <si>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</si>
  <si>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</si>
  <si>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</si>
  <si>
    <t>上関航運</t>
    <rPh sb="0" eb="2">
      <t>カミノセキ</t>
    </rPh>
    <rPh sb="2" eb="3">
      <t>ワタル</t>
    </rPh>
    <rPh sb="3" eb="4">
      <t>ウン</t>
    </rPh>
    <phoneticPr fontId="24"/>
  </si>
  <si>
    <t>上関町土地開発公社</t>
    <rPh sb="0" eb="3">
      <t>カミノセキチョウ</t>
    </rPh>
    <rPh sb="3" eb="5">
      <t>トチ</t>
    </rPh>
    <rPh sb="5" eb="7">
      <t>カイハツ</t>
    </rPh>
    <rPh sb="7" eb="9">
      <t>コウシャ</t>
    </rPh>
    <phoneticPr fontId="24"/>
  </si>
  <si>
    <t>なごみ</t>
  </si>
  <si>
    <t>.-</t>
  </si>
  <si>
    <t>法非適用企業</t>
  </si>
  <si>
    <t>法適用企業</t>
    <rPh sb="0" eb="1">
      <t>ホウ</t>
    </rPh>
    <rPh sb="1" eb="3">
      <t>テキヨウ</t>
    </rPh>
    <rPh sb="3" eb="5">
      <t>キギョウ</t>
    </rPh>
    <phoneticPr fontId="10"/>
  </si>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</sst>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233266</c:v>
                </c:pt>
                <c:pt idx="1">
                  <c:v>362003</c:v>
                </c:pt>
                <c:pt idx="2">
                  <c:v>134834</c:v>
                </c:pt>
                <c:pt idx="3">
                  <c:v>325774</c:v>
                </c:pt>
                <c:pt idx="4">
                  <c:v>552986</c:v>
                </c:pt>
              </c:numCache>
            </c:numRef>
          </c:val>
          <c:smooth val="0"/>
        </c:ser>
        <c:dLbls>
          <c:showLegendKey val="0"/>
          <c:showVal val="0"/>
          <c:showCatName val="0"/>
          <c:showSerName val="0"/>
          <c:showPercent val="0"/>
          <c:showBubbleSize val="0"/>
        </c:dLbls>
        <c:marker val="1"/>
        <c:smooth val="0"/>
        <c:axId val="106506880"/>
        <c:axId val="106517248"/>
      </c:lineChart>
      <c:catAx>
        <c:axId val="106506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17248"/>
        <c:crosses val="autoZero"/>
        <c:auto val="1"/>
        <c:lblAlgn val="ctr"/>
        <c:lblOffset val="100"/>
        <c:tickLblSkip val="1"/>
        <c:tickMarkSkip val="1"/>
        <c:noMultiLvlLbl val="0"/>
      </c:catAx>
      <c:valAx>
        <c:axId val="10651724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0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5.13</c:v>
                </c:pt>
                <c:pt idx="1">
                  <c:v>5.33</c:v>
                </c:pt>
                <c:pt idx="2">
                  <c:v>5.71</c:v>
                </c:pt>
                <c:pt idx="3">
                  <c:v>5.41</c:v>
                </c:pt>
                <c:pt idx="4">
                  <c:v>6.34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24.45</c:v>
                </c:pt>
                <c:pt idx="1">
                  <c:v>21.83</c:v>
                </c:pt>
                <c:pt idx="2">
                  <c:v>17.27</c:v>
                </c:pt>
                <c:pt idx="3">
                  <c:v>25.82</c:v>
                </c:pt>
                <c:pt idx="4">
                  <c:v>19.649999999999999</c:v>
                </c:pt>
              </c:numCache>
            </c:numRef>
          </c:val>
        </c:ser>
        <c:dLbls>
          <c:showLegendKey val="0"/>
          <c:showVal val="0"/>
          <c:showCatName val="0"/>
          <c:showSerName val="0"/>
          <c:showPercent val="0"/>
          <c:showBubbleSize val="0"/>
        </c:dLbls>
        <c:gapWidth val="250"/>
        <c:overlap val="100"/>
        <c:axId val="106747392"/>
        <c:axId val="10674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0.32</c:v>
                </c:pt>
                <c:pt idx="1">
                  <c:v>-3.27</c:v>
                </c:pt>
                <c:pt idx="2">
                  <c:v>-5.36</c:v>
                </c:pt>
                <c:pt idx="3">
                  <c:v>8.59</c:v>
                </c:pt>
                <c:pt idx="4">
                  <c:v>-5.67</c:v>
                </c:pt>
              </c:numCache>
            </c:numRef>
          </c:val>
          <c:smooth val="0"/>
        </c:ser>
        <c:dLbls>
          <c:showLegendKey val="0"/>
          <c:showVal val="0"/>
          <c:showCatName val="0"/>
          <c:showSerName val="0"/>
          <c:showPercent val="0"/>
          <c:showBubbleSize val="0"/>
        </c:dLbls>
        <c:marker val="1"/>
        <c:smooth val="0"/>
        <c:axId val="106747392"/>
        <c:axId val="106749312"/>
      </c:lineChart>
      <c:catAx>
        <c:axId val="10674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49312"/>
        <c:crosses val="autoZero"/>
        <c:auto val="1"/>
        <c:lblAlgn val="ctr"/>
        <c:lblOffset val="100"/>
        <c:tickLblSkip val="1"/>
        <c:tickMarkSkip val="1"/>
        <c:noMultiLvlLbl val="0"/>
      </c:catAx>
      <c:valAx>
        <c:axId val="1067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4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c:v>
                </c:pt>
                <c:pt idx="4">
                  <c:v>#N/A</c:v>
                </c:pt>
                <c:pt idx="5">
                  <c:v>0.02</c:v>
                </c:pt>
                <c:pt idx="6">
                  <c:v>#N/A</c:v>
                </c:pt>
                <c:pt idx="7">
                  <c:v>0.02</c:v>
                </c:pt>
                <c:pt idx="8">
                  <c:v>#N/A</c:v>
                </c:pt>
                <c:pt idx="9">
                  <c:v>0.01</c:v>
                </c:pt>
              </c:numCache>
            </c:numRef>
          </c:val>
        </c:ser>
        <c:ser>
          <c:idx val="5"/>
          <c:order val="5"/>
          <c:tx>
            <c:strRef>
              <c:f>データシート!$A$32</c:f>
              <c:strCache>
                <c:ptCount val="1"/>
                <c:pt idx="0">
                  <c:v>航運事業特別会計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0.08</c:v>
                </c:pt>
                <c:pt idx="6">
                  <c:v>#N/A</c:v>
                </c:pt>
                <c:pt idx="7">
                  <c:v>0.1</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0.02</c:v>
                </c:pt>
                <c:pt idx="4">
                  <c:v>#N/A</c:v>
                </c:pt>
                <c:pt idx="5">
                  <c:v>0.03</c:v>
                </c:pt>
                <c:pt idx="6">
                  <c:v>#N/A</c:v>
                </c:pt>
                <c:pt idx="7">
                  <c:v>0.03</c:v>
                </c:pt>
                <c:pt idx="8">
                  <c:v>#N/A</c:v>
                </c:pt>
                <c:pt idx="9">
                  <c:v>0.03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1.08</c:v>
                </c:pt>
                <c:pt idx="2">
                  <c:v>#N/A</c:v>
                </c:pt>
                <c:pt idx="3">
                  <c:v>1.24</c:v>
                </c:pt>
                <c:pt idx="4">
                  <c:v>#N/A</c:v>
                </c:pt>
                <c:pt idx="5">
                  <c:v>0.33</c:v>
                </c:pt>
                <c:pt idx="6">
                  <c:v>#N/A</c:v>
                </c:pt>
                <c:pt idx="7">
                  <c:v>0.71</c:v>
                </c:pt>
                <c:pt idx="8">
                  <c:v>#N/A</c:v>
                </c:pt>
                <c:pt idx="9">
                  <c:v>0.38</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0.37</c:v>
                </c:pt>
                <c:pt idx="2">
                  <c:v>#N/A</c:v>
                </c:pt>
                <c:pt idx="3">
                  <c:v>0.08</c:v>
                </c:pt>
                <c:pt idx="4">
                  <c:v>#N/A</c:v>
                </c:pt>
                <c:pt idx="5">
                  <c:v>0.52</c:v>
                </c:pt>
                <c:pt idx="6">
                  <c:v>#N/A</c:v>
                </c:pt>
                <c:pt idx="7">
                  <c:v>0.4</c:v>
                </c:pt>
                <c:pt idx="8">
                  <c:v>#N/A</c:v>
                </c:pt>
                <c:pt idx="9">
                  <c:v>0.67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5.12</c:v>
                </c:pt>
                <c:pt idx="2">
                  <c:v>#N/A</c:v>
                </c:pt>
                <c:pt idx="3">
                  <c:v>5.31</c:v>
                </c:pt>
                <c:pt idx="4">
                  <c:v>#N/A</c:v>
                </c:pt>
                <c:pt idx="5">
                  <c:v>5.7</c:v>
                </c:pt>
                <c:pt idx="6">
                  <c:v>#N/A</c:v>
                </c:pt>
                <c:pt idx="7">
                  <c:v>5.41</c:v>
                </c:pt>
                <c:pt idx="8">
                  <c:v>#N/A</c:v>
                </c:pt>
                <c:pt idx="9">
                  <c:v>6.34</c:v>
                </c:pt>
              </c:numCache>
            </c:numRef>
          </c:val>
        </c:ser>
        <c:dLbls>
          <c:showLegendKey val="0"/>
          <c:showVal val="0"/>
          <c:showCatName val="0"/>
          <c:showSerName val="0"/>
          <c:showPercent val="0"/>
          <c:showBubbleSize val="0"/>
        </c:dLbls>
        <c:gapWidth val="150"/>
        <c:overlap val="100"/>
        <c:axId val="105762176"/>
        <c:axId val="106869888"/>
      </c:barChart>
      <c:catAx>
        <c:axId val="1057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69888"/>
        <c:crosses val="autoZero"/>
        <c:auto val="1"/>
        <c:lblAlgn val="ctr"/>
        <c:lblOffset val="100"/>
        <c:tickLblSkip val="1"/>
        <c:tickMarkSkip val="1"/>
        <c:noMultiLvlLbl val="0"/>
      </c:catAx>
      <c:valAx>
        <c:axId val="10686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450</c:v>
                </c:pt>
                <c:pt idx="5">
                  <c:v>455</c:v>
                </c:pt>
                <c:pt idx="8">
                  <c:v>449</c:v>
                </c:pt>
                <c:pt idx="11">
                  <c:v>455</c:v>
                </c:pt>
                <c:pt idx="14">
                  <c:v>452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3</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11</c:v>
                </c:pt>
                <c:pt idx="6">
                  <c:v>9</c:v>
                </c:pt>
                <c:pt idx="9">
                  <c:v>8</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72</c:v>
                </c:pt>
                <c:pt idx="3">
                  <c:v>68</c:v>
                </c:pt>
                <c:pt idx="6">
                  <c:v>60</c:v>
                </c:pt>
                <c:pt idx="9">
                  <c:v>57</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520</c:v>
                </c:pt>
                <c:pt idx="3">
                  <c:v>520</c:v>
                </c:pt>
                <c:pt idx="6">
                  <c:v>524</c:v>
                </c:pt>
                <c:pt idx="9">
                  <c:v>535</c:v>
                </c:pt>
                <c:pt idx="12">
                  <c:v>534</c:v>
                </c:pt>
              </c:numCache>
            </c:numRef>
          </c:val>
        </c:ser>
        <c:dLbls>
          <c:showLegendKey val="0"/>
          <c:showVal val="0"/>
          <c:showCatName val="0"/>
          <c:showSerName val="0"/>
          <c:showPercent val="0"/>
          <c:showBubbleSize val="0"/>
        </c:dLbls>
        <c:gapWidth val="100"/>
        <c:overlap val="100"/>
        <c:axId val="105941632"/>
        <c:axId val="10594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159</c:v>
                </c:pt>
                <c:pt idx="2">
                  <c:v>#N/A</c:v>
                </c:pt>
                <c:pt idx="3">
                  <c:v>#N/A</c:v>
                </c:pt>
                <c:pt idx="4">
                  <c:v>152</c:v>
                </c:pt>
                <c:pt idx="5">
                  <c:v>#N/A</c:v>
                </c:pt>
                <c:pt idx="6">
                  <c:v>#N/A</c:v>
                </c:pt>
                <c:pt idx="7">
                  <c:v>149</c:v>
                </c:pt>
                <c:pt idx="8">
                  <c:v>#N/A</c:v>
                </c:pt>
                <c:pt idx="9">
                  <c:v>#N/A</c:v>
                </c:pt>
                <c:pt idx="10">
                  <c:v>151</c:v>
                </c:pt>
                <c:pt idx="11">
                  <c:v>#N/A</c:v>
                </c:pt>
                <c:pt idx="12">
                  <c:v>#N/A</c:v>
                </c:pt>
                <c:pt idx="13">
                  <c:v>146</c:v>
                </c:pt>
                <c:pt idx="14">
                  <c:v>#N/A</c:v>
                </c:pt>
              </c:numCache>
            </c:numRef>
          </c:val>
          <c:smooth val="0"/>
        </c:ser>
        <c:dLbls>
          <c:showLegendKey val="0"/>
          <c:showVal val="0"/>
          <c:showCatName val="0"/>
          <c:showSerName val="0"/>
          <c:showPercent val="0"/>
          <c:showBubbleSize val="0"/>
        </c:dLbls>
        <c:marker val="1"/>
        <c:smooth val="0"/>
        <c:axId val="105941632"/>
        <c:axId val="105943808"/>
      </c:lineChart>
      <c:catAx>
        <c:axId val="1059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43808"/>
        <c:crosses val="autoZero"/>
        <c:auto val="1"/>
        <c:lblAlgn val="ctr"/>
        <c:lblOffset val="100"/>
        <c:tickLblSkip val="1"/>
        <c:tickMarkSkip val="1"/>
        <c:noMultiLvlLbl val="0"/>
      </c:catAx>
      <c:valAx>
        <c:axId val="1059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3633</c:v>
                </c:pt>
                <c:pt idx="5">
                  <c:v>3406</c:v>
                </c:pt>
                <c:pt idx="8">
                  <c:v>3153</c:v>
                </c:pt>
                <c:pt idx="11">
                  <c:v>3064</c:v>
                </c:pt>
                <c:pt idx="14">
                  <c:v>2926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136</c:v>
                </c:pt>
                <c:pt idx="5">
                  <c:v>121</c:v>
                </c:pt>
                <c:pt idx="8">
                  <c:v>105</c:v>
                </c:pt>
                <c:pt idx="11">
                  <c:v>90</c:v>
                </c:pt>
                <c:pt idx="14">
                  <c:v>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3667</c:v>
                </c:pt>
                <c:pt idx="5">
                  <c:v>3349</c:v>
                </c:pt>
                <c:pt idx="8">
                  <c:v>3086</c:v>
                </c:pt>
                <c:pt idx="11">
                  <c:v>2988</c:v>
                </c:pt>
                <c:pt idx="14">
                  <c:v>2349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12</c:v>
                </c:pt>
                <c:pt idx="6">
                  <c:v>16</c:v>
                </c:pt>
                <c:pt idx="9">
                  <c:v>36</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642</c:v>
                </c:pt>
                <c:pt idx="3">
                  <c:v>665</c:v>
                </c:pt>
                <c:pt idx="6">
                  <c:v>620</c:v>
                </c:pt>
                <c:pt idx="9">
                  <c:v>555</c:v>
                </c:pt>
                <c:pt idx="12">
                  <c:v>506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c:v>
                </c:pt>
                <c:pt idx="3">
                  <c:v>43</c:v>
                </c:pt>
                <c:pt idx="6">
                  <c:v>63</c:v>
                </c:pt>
                <c:pt idx="9">
                  <c:v>71</c:v>
                </c:pt>
                <c:pt idx="12">
                  <c:v>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698</c:v>
                </c:pt>
                <c:pt idx="3">
                  <c:v>643</c:v>
                </c:pt>
                <c:pt idx="6">
                  <c:v>598</c:v>
                </c:pt>
                <c:pt idx="9">
                  <c:v>559</c:v>
                </c:pt>
                <c:pt idx="12">
                  <c:v>511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c:v>
                </c:pt>
                <c:pt idx="3">
                  <c:v>32</c:v>
                </c:pt>
                <c:pt idx="6">
                  <c:v>27</c:v>
                </c:pt>
                <c:pt idx="9">
                  <c:v>23</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4487</c:v>
                </c:pt>
                <c:pt idx="3">
                  <c:v>4233</c:v>
                </c:pt>
                <c:pt idx="6">
                  <c:v>3890</c:v>
                </c:pt>
                <c:pt idx="9">
                  <c:v>3805</c:v>
                </c:pt>
                <c:pt idx="12">
                  <c:v>3552</c:v>
                </c:pt>
              </c:numCache>
            </c:numRef>
          </c:val>
        </c:ser>
        <c:dLbls>
          <c:showLegendKey val="0"/>
          <c:showVal val="0"/>
          <c:showCatName val="0"/>
          <c:showSerName val="0"/>
          <c:showPercent val="0"/>
          <c:showBubbleSize val="0"/>
        </c:dLbls>
        <c:gapWidth val="100"/>
        <c:overlap val="100"/>
        <c:axId val="106802560"/>
        <c:axId val="10682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802560"/>
        <c:axId val="106821120"/>
      </c:lineChart>
      <c:catAx>
        <c:axId val="1068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21120"/>
        <c:crosses val="autoZero"/>
        <c:auto val="1"/>
        <c:lblAlgn val="ctr"/>
        <c:lblOffset val="100"/>
        <c:tickLblSkip val="1"/>
        <c:tickMarkSkip val="1"/>
        <c:noMultiLvlLbl val="0"/>
      </c:catAx>
      <c:valAx>
        <c:axId val="10682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3,187
34.69
4,552,598
4,425,627
122,185
1,925,781
3,551,873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人口の減少や全国平均を上回る高齢化率（</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53.26%</a:t>
          </a:r>
          <a:r>
            <a:rPr lang="ja-JP" altLang="ja-JP" sz="1100" b="0" i="0" baseline="0">
              <a:solidFill>
                <a:schemeClr val="dk1"/>
              </a:solidFill>
              <a:effectLst/>
              <a:latin typeface="+mn-lt"/>
              <a:ea typeface="+mn-ea"/>
              <a:cs typeface="+mn-cs"/>
            </a:rPr>
            <a:t>）に加え、基幹産業である漁業の不振等により、財政基盤が弱く、類似団体平均を下回っている。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滞納対策に加え、定住対策にも積極的に取り組み、税収の確保に努める。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2" name="直線コネクタ 61"/>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5" name="直線コネクタ 64"/>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8" name="直線コネクタ 67"/>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1" name="直線コネクタ 70"/>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4" name="フローチャート : 判断 73"/>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2874</xdr:rowOff>
    </xdr:from>
    <xdr:ext cx="762000" cy="259045"/>
    <xdr:sp macro="" textlink="">
      <xdr:nvSpPr>
        <xdr:cNvPr id="75" name="テキスト ボックス 74"/>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1" name="円/楕円 80"/>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154005</xdr:rowOff>
    </xdr:from>
    <xdr:ext cx="762000" cy="259045"/>
    <xdr:sp macro="" textlink="">
      <xdr:nvSpPr>
        <xdr:cNvPr id="82"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3" name="円/楕円 82"/>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4" name="テキスト ボックス 83"/>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5" name="円/楕円 84"/>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6" name="テキスト ボックス 85"/>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7" name="円/楕円 86"/>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8" name="テキスト ボックス 87"/>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前年度と比べ</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し、少し</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した。町税は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年度限りの漁業補償分がなくなったこと、普通交付税は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年国勢調査人口が算定基礎になったことで、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年度から分母を構成する町税と普通交付税が減少傾向となっている。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一方、電算関係、離島関係、扶助費等により、分子を構成する経常経費は増えているのが現状である。可能な範囲で経費を削減する努力は続けていく。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8679</xdr:rowOff>
    </xdr:to>
    <xdr:cxnSp macro="">
      <xdr:nvCxnSpPr>
        <xdr:cNvPr id="125" name="直線コネクタ 124"/>
        <xdr:cNvCxnSpPr/>
      </xdr:nvCxnSpPr>
      <xdr:spPr>
        <a:xfrm>
          <a:off x="4114800" y="1112879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65</xdr:row>
      <xdr:rowOff>24765</xdr:rowOff>
    </xdr:to>
    <xdr:cxnSp macro="">
      <xdr:nvCxnSpPr>
        <xdr:cNvPr id="128" name="直線コネクタ 127"/>
        <xdr:cNvCxnSpPr/>
      </xdr:nvCxnSpPr>
      <xdr:spPr>
        <a:xfrm flipV="1">
          <a:off x="3225800" y="111287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8679</xdr:rowOff>
    </xdr:from>
    <xdr:to>
      <xdr:col>4</xdr:col>
      <xdr:colOff>482600</xdr:colOff>
      <xdr:row>65</xdr:row>
      <xdr:rowOff>24765</xdr:rowOff>
    </xdr:to>
    <xdr:cxnSp macro="">
      <xdr:nvCxnSpPr>
        <xdr:cNvPr id="131" name="直線コネクタ 130"/>
        <xdr:cNvCxnSpPr/>
      </xdr:nvCxnSpPr>
      <xdr:spPr>
        <a:xfrm>
          <a:off x="2336800" y="111529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158538</xdr:rowOff>
    </xdr:from>
    <xdr:to>
      <xdr:col>3</xdr:col>
      <xdr:colOff>279400</xdr:colOff>
      <xdr:row>65</xdr:row>
      <xdr:rowOff>8679</xdr:rowOff>
    </xdr:to>
    <xdr:cxnSp macro="">
      <xdr:nvCxnSpPr>
        <xdr:cNvPr id="134" name="直線コネクタ 133"/>
        <xdr:cNvCxnSpPr/>
      </xdr:nvCxnSpPr>
      <xdr:spPr>
        <a:xfrm>
          <a:off x="1447800" y="10959888"/>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68051</xdr:rowOff>
    </xdr:from>
    <xdr:to>
      <xdr:col>2</xdr:col>
      <xdr:colOff>127000</xdr:colOff>
      <xdr:row>62</xdr:row>
      <xdr:rowOff>169651</xdr:rowOff>
    </xdr:to>
    <xdr:sp macro="" textlink="">
      <xdr:nvSpPr>
        <xdr:cNvPr id="137" name="フローチャート : 判断 136"/>
        <xdr:cNvSpPr/>
      </xdr:nvSpPr>
      <xdr:spPr>
        <a:xfrm>
          <a:off x="1397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8378</xdr:rowOff>
    </xdr:from>
    <xdr:ext cx="762000" cy="259045"/>
    <xdr:sp macro="" textlink="">
      <xdr:nvSpPr>
        <xdr:cNvPr id="138" name="テキスト ボックス 137"/>
        <xdr:cNvSpPr txBox="1"/>
      </xdr:nvSpPr>
      <xdr:spPr>
        <a:xfrm>
          <a:off x="1066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129329</xdr:rowOff>
    </xdr:from>
    <xdr:to>
      <xdr:col>7</xdr:col>
      <xdr:colOff>203200</xdr:colOff>
      <xdr:row>65</xdr:row>
      <xdr:rowOff>59479</xdr:rowOff>
    </xdr:to>
    <xdr:sp macro="" textlink="">
      <xdr:nvSpPr>
        <xdr:cNvPr id="144" name="円/楕円 143"/>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101406</xdr:rowOff>
    </xdr:from>
    <xdr:ext cx="762000" cy="259045"/>
    <xdr:sp macro="" textlink="">
      <xdr:nvSpPr>
        <xdr:cNvPr id="145"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46" name="円/楕円 145"/>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47" name="テキスト ボックス 146"/>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145415</xdr:rowOff>
    </xdr:from>
    <xdr:to>
      <xdr:col>4</xdr:col>
      <xdr:colOff>533400</xdr:colOff>
      <xdr:row>65</xdr:row>
      <xdr:rowOff>75565</xdr:rowOff>
    </xdr:to>
    <xdr:sp macro="" textlink="">
      <xdr:nvSpPr>
        <xdr:cNvPr id="148" name="円/楕円 147"/>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49" name="テキスト ボックス 148"/>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0" name="円/楕円 149"/>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1" name="テキスト ボックス 150"/>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107738</xdr:rowOff>
    </xdr:from>
    <xdr:to>
      <xdr:col>2</xdr:col>
      <xdr:colOff>127000</xdr:colOff>
      <xdr:row>64</xdr:row>
      <xdr:rowOff>37888</xdr:rowOff>
    </xdr:to>
    <xdr:sp macro="" textlink="">
      <xdr:nvSpPr>
        <xdr:cNvPr id="152" name="円/楕円 151"/>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22665</xdr:rowOff>
    </xdr:from>
    <xdr:ext cx="762000" cy="259045"/>
    <xdr:sp macro="" textlink="">
      <xdr:nvSpPr>
        <xdr:cNvPr id="153" name="テキスト ボックス 152"/>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[342,170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類似団体と同程度で年々推移しているが、人口減少が続いていること等により、経費は少しずつ増加している。</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年度は人件費・物件費とも類似団体平均を下回っている。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経費削減に加え、人口減少を止めるため定住対策にも積極的に取り組んでいく。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151132</xdr:rowOff>
    </xdr:from>
    <xdr:to>
      <xdr:col>7</xdr:col>
      <xdr:colOff>152400</xdr:colOff>
      <xdr:row>81</xdr:row>
      <xdr:rowOff>158781</xdr:rowOff>
    </xdr:to>
    <xdr:cxnSp macro="">
      <xdr:nvCxnSpPr>
        <xdr:cNvPr id="185" name="直線コネクタ 184"/>
        <xdr:cNvCxnSpPr/>
      </xdr:nvCxnSpPr>
      <xdr:spPr>
        <a:xfrm>
          <a:off x="4114800" y="14038582"/>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143558</xdr:rowOff>
    </xdr:from>
    <xdr:ext cx="762000" cy="259045"/>
    <xdr:sp macro="" textlink="">
      <xdr:nvSpPr>
        <xdr:cNvPr id="186" name="人件費・物件費等の状況平均値テキスト"/>
        <xdr:cNvSpPr txBox="1"/>
      </xdr:nvSpPr>
      <xdr:spPr>
        <a:xfrm>
          <a:off x="5041900" y="14031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149930</xdr:rowOff>
    </xdr:from>
    <xdr:to>
      <xdr:col>6</xdr:col>
      <xdr:colOff>0</xdr:colOff>
      <xdr:row>81</xdr:row>
      <xdr:rowOff>151132</xdr:rowOff>
    </xdr:to>
    <xdr:cxnSp macro="">
      <xdr:nvCxnSpPr>
        <xdr:cNvPr id="188" name="直線コネクタ 187"/>
        <xdr:cNvCxnSpPr/>
      </xdr:nvCxnSpPr>
      <xdr:spPr>
        <a:xfrm>
          <a:off x="3225800" y="14037380"/>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149930</xdr:rowOff>
    </xdr:from>
    <xdr:to>
      <xdr:col>4</xdr:col>
      <xdr:colOff>482600</xdr:colOff>
      <xdr:row>81</xdr:row>
      <xdr:rowOff>152091</xdr:rowOff>
    </xdr:to>
    <xdr:cxnSp macro="">
      <xdr:nvCxnSpPr>
        <xdr:cNvPr id="191" name="直線コネクタ 190"/>
        <xdr:cNvCxnSpPr/>
      </xdr:nvCxnSpPr>
      <xdr:spPr>
        <a:xfrm flipV="1">
          <a:off x="2336800" y="14037380"/>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139289</xdr:rowOff>
    </xdr:from>
    <xdr:to>
      <xdr:col>3</xdr:col>
      <xdr:colOff>279400</xdr:colOff>
      <xdr:row>81</xdr:row>
      <xdr:rowOff>152091</xdr:rowOff>
    </xdr:to>
    <xdr:cxnSp macro="">
      <xdr:nvCxnSpPr>
        <xdr:cNvPr id="194" name="直線コネクタ 193"/>
        <xdr:cNvCxnSpPr/>
      </xdr:nvCxnSpPr>
      <xdr:spPr>
        <a:xfrm>
          <a:off x="1447800" y="1402673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100109</xdr:rowOff>
    </xdr:from>
    <xdr:to>
      <xdr:col>2</xdr:col>
      <xdr:colOff>127000</xdr:colOff>
      <xdr:row>82</xdr:row>
      <xdr:rowOff>30259</xdr:rowOff>
    </xdr:to>
    <xdr:sp macro="" textlink="">
      <xdr:nvSpPr>
        <xdr:cNvPr id="197" name="フローチャート : 判断 196"/>
        <xdr:cNvSpPr/>
      </xdr:nvSpPr>
      <xdr:spPr>
        <a:xfrm>
          <a:off x="1397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15036</xdr:rowOff>
    </xdr:from>
    <xdr:ext cx="762000" cy="259045"/>
    <xdr:sp macro="" textlink="">
      <xdr:nvSpPr>
        <xdr:cNvPr id="198" name="テキスト ボックス 197"/>
        <xdr:cNvSpPr txBox="1"/>
      </xdr:nvSpPr>
      <xdr:spPr>
        <a:xfrm>
          <a:off x="1066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107981</xdr:rowOff>
    </xdr:from>
    <xdr:to>
      <xdr:col>7</xdr:col>
      <xdr:colOff>203200</xdr:colOff>
      <xdr:row>82</xdr:row>
      <xdr:rowOff>38131</xdr:rowOff>
    </xdr:to>
    <xdr:sp macro="" textlink="">
      <xdr:nvSpPr>
        <xdr:cNvPr id="204" name="円/楕円 203"/>
        <xdr:cNvSpPr/>
      </xdr:nvSpPr>
      <xdr:spPr>
        <a:xfrm>
          <a:off x="4902200" y="139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29258</xdr:rowOff>
    </xdr:from>
    <xdr:ext cx="762000" cy="259045"/>
    <xdr:sp macro="" textlink="">
      <xdr:nvSpPr>
        <xdr:cNvPr id="205" name="人件費・物件費等の状況該当値テキスト"/>
        <xdr:cNvSpPr txBox="1"/>
      </xdr:nvSpPr>
      <xdr:spPr>
        <a:xfrm>
          <a:off x="5041900" y="1391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342,170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100332</xdr:rowOff>
    </xdr:from>
    <xdr:to>
      <xdr:col>6</xdr:col>
      <xdr:colOff>50800</xdr:colOff>
      <xdr:row>82</xdr:row>
      <xdr:rowOff>30482</xdr:rowOff>
    </xdr:to>
    <xdr:sp macro="" textlink="">
      <xdr:nvSpPr>
        <xdr:cNvPr id="206" name="円/楕円 205"/>
        <xdr:cNvSpPr/>
      </xdr:nvSpPr>
      <xdr:spPr>
        <a:xfrm>
          <a:off x="4064000" y="13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40659</xdr:rowOff>
    </xdr:from>
    <xdr:ext cx="736600" cy="259045"/>
    <xdr:sp macro="" textlink="">
      <xdr:nvSpPr>
        <xdr:cNvPr id="207" name="テキスト ボックス 206"/>
        <xdr:cNvSpPr txBox="1"/>
      </xdr:nvSpPr>
      <xdr:spPr>
        <a:xfrm>
          <a:off x="3733800" y="13756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99130</xdr:rowOff>
    </xdr:from>
    <xdr:to>
      <xdr:col>4</xdr:col>
      <xdr:colOff>533400</xdr:colOff>
      <xdr:row>82</xdr:row>
      <xdr:rowOff>29280</xdr:rowOff>
    </xdr:to>
    <xdr:sp macro="" textlink="">
      <xdr:nvSpPr>
        <xdr:cNvPr id="208" name="円/楕円 207"/>
        <xdr:cNvSpPr/>
      </xdr:nvSpPr>
      <xdr:spPr>
        <a:xfrm>
          <a:off x="3175000" y="13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39457</xdr:rowOff>
    </xdr:from>
    <xdr:ext cx="762000" cy="259045"/>
    <xdr:sp macro="" textlink="">
      <xdr:nvSpPr>
        <xdr:cNvPr id="209" name="テキスト ボックス 208"/>
        <xdr:cNvSpPr txBox="1"/>
      </xdr:nvSpPr>
      <xdr:spPr>
        <a:xfrm>
          <a:off x="2844800" y="1375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101291</xdr:rowOff>
    </xdr:from>
    <xdr:to>
      <xdr:col>3</xdr:col>
      <xdr:colOff>330200</xdr:colOff>
      <xdr:row>82</xdr:row>
      <xdr:rowOff>31441</xdr:rowOff>
    </xdr:to>
    <xdr:sp macro="" textlink="">
      <xdr:nvSpPr>
        <xdr:cNvPr id="210" name="円/楕円 209"/>
        <xdr:cNvSpPr/>
      </xdr:nvSpPr>
      <xdr:spPr>
        <a:xfrm>
          <a:off x="2286000" y="13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41618</xdr:rowOff>
    </xdr:from>
    <xdr:ext cx="762000" cy="259045"/>
    <xdr:sp macro="" textlink="">
      <xdr:nvSpPr>
        <xdr:cNvPr id="211" name="テキスト ボックス 210"/>
        <xdr:cNvSpPr txBox="1"/>
      </xdr:nvSpPr>
      <xdr:spPr>
        <a:xfrm>
          <a:off x="1955800" y="1375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88489</xdr:rowOff>
    </xdr:from>
    <xdr:to>
      <xdr:col>2</xdr:col>
      <xdr:colOff>127000</xdr:colOff>
      <xdr:row>82</xdr:row>
      <xdr:rowOff>18639</xdr:rowOff>
    </xdr:to>
    <xdr:sp macro="" textlink="">
      <xdr:nvSpPr>
        <xdr:cNvPr id="212" name="円/楕円 211"/>
        <xdr:cNvSpPr/>
      </xdr:nvSpPr>
      <xdr:spPr>
        <a:xfrm>
          <a:off x="1397000" y="139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28816</xdr:rowOff>
    </xdr:from>
    <xdr:ext cx="762000" cy="259045"/>
    <xdr:sp macro="" textlink="">
      <xdr:nvSpPr>
        <xdr:cNvPr id="213" name="テキスト ボックス 212"/>
        <xdr:cNvSpPr txBox="1"/>
      </xdr:nvSpPr>
      <xdr:spPr>
        <a:xfrm>
          <a:off x="1066800" y="1374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301,781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年度に国家公務員の時限的な給与改定特例法が終了したため、</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年度以前の同水準に戻った。県内で最も低く、職員の給与水準は低いことがわかる。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給与体系は国に準じたものとしており、国の見直しに対応して随時改訂を行って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る。また、従来の年功序列にとらわれない、公平・公正な人事評価制度</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導入する。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134302</xdr:rowOff>
    </xdr:to>
    <xdr:cxnSp macro="">
      <xdr:nvCxnSpPr>
        <xdr:cNvPr id="243" name="直線コネクタ 242"/>
        <xdr:cNvCxnSpPr/>
      </xdr:nvCxnSpPr>
      <xdr:spPr>
        <a:xfrm flipV="1">
          <a:off x="16179800" y="1470152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134302</xdr:rowOff>
    </xdr:from>
    <xdr:to>
      <xdr:col>23</xdr:col>
      <xdr:colOff>406400</xdr:colOff>
      <xdr:row>88</xdr:row>
      <xdr:rowOff>114618</xdr:rowOff>
    </xdr:to>
    <xdr:cxnSp macro="">
      <xdr:nvCxnSpPr>
        <xdr:cNvPr id="246" name="直線コネクタ 245"/>
        <xdr:cNvCxnSpPr/>
      </xdr:nvCxnSpPr>
      <xdr:spPr>
        <a:xfrm flipV="1">
          <a:off x="15290800" y="14707552"/>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114618</xdr:rowOff>
    </xdr:to>
    <xdr:cxnSp macro="">
      <xdr:nvCxnSpPr>
        <xdr:cNvPr id="249" name="直線コネクタ 248"/>
        <xdr:cNvCxnSpPr/>
      </xdr:nvCxnSpPr>
      <xdr:spPr>
        <a:xfrm>
          <a:off x="14401800" y="1515998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72389</xdr:rowOff>
    </xdr:to>
    <xdr:cxnSp macro="">
      <xdr:nvCxnSpPr>
        <xdr:cNvPr id="252" name="直線コネクタ 251"/>
        <xdr:cNvCxnSpPr/>
      </xdr:nvCxnSpPr>
      <xdr:spPr>
        <a:xfrm>
          <a:off x="13512800" y="14653261"/>
          <a:ext cx="8890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44768</xdr:rowOff>
    </xdr:from>
    <xdr:to>
      <xdr:col>19</xdr:col>
      <xdr:colOff>533400</xdr:colOff>
      <xdr:row>86</xdr:row>
      <xdr:rowOff>146368</xdr:rowOff>
    </xdr:to>
    <xdr:sp macro="" textlink="">
      <xdr:nvSpPr>
        <xdr:cNvPr id="255" name="フローチャート : 判断 254"/>
        <xdr:cNvSpPr/>
      </xdr:nvSpPr>
      <xdr:spPr>
        <a:xfrm>
          <a:off x="13462000" y="147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131145</xdr:rowOff>
    </xdr:from>
    <xdr:ext cx="762000" cy="259045"/>
    <xdr:sp macro="" textlink="">
      <xdr:nvSpPr>
        <xdr:cNvPr id="256" name="テキスト ボックス 255"/>
        <xdr:cNvSpPr txBox="1"/>
      </xdr:nvSpPr>
      <xdr:spPr>
        <a:xfrm>
          <a:off x="13131800" y="148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2" name="円/楕円 26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63"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83502</xdr:rowOff>
    </xdr:from>
    <xdr:to>
      <xdr:col>23</xdr:col>
      <xdr:colOff>457200</xdr:colOff>
      <xdr:row>86</xdr:row>
      <xdr:rowOff>13652</xdr:rowOff>
    </xdr:to>
    <xdr:sp macro="" textlink="">
      <xdr:nvSpPr>
        <xdr:cNvPr id="264" name="円/楕円 263"/>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23829</xdr:rowOff>
    </xdr:from>
    <xdr:ext cx="736600" cy="259045"/>
    <xdr:sp macro="" textlink="">
      <xdr:nvSpPr>
        <xdr:cNvPr id="265" name="テキスト ボックス 264"/>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63818</xdr:rowOff>
    </xdr:from>
    <xdr:to>
      <xdr:col>22</xdr:col>
      <xdr:colOff>254000</xdr:colOff>
      <xdr:row>88</xdr:row>
      <xdr:rowOff>165418</xdr:rowOff>
    </xdr:to>
    <xdr:sp macro="" textlink="">
      <xdr:nvSpPr>
        <xdr:cNvPr id="266" name="円/楕円 265"/>
        <xdr:cNvSpPr/>
      </xdr:nvSpPr>
      <xdr:spPr>
        <a:xfrm>
          <a:off x="15240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4145</xdr:rowOff>
    </xdr:from>
    <xdr:ext cx="762000" cy="259045"/>
    <xdr:sp macro="" textlink="">
      <xdr:nvSpPr>
        <xdr:cNvPr id="267" name="テキスト ボックス 266"/>
        <xdr:cNvSpPr txBox="1"/>
      </xdr:nvSpPr>
      <xdr:spPr>
        <a:xfrm>
          <a:off x="14909800" y="1492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68" name="円/楕円 267"/>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69" name="テキスト ボックス 268"/>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70" name="円/楕円 269"/>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71" name="テキスト ボックス 270"/>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類似団体と同程度で年々推移している。当町においては、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つの離島及び</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つの辺地地区があり、支所・分室・診療所に職員を配置している状況である。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学校の技能労務職員の退職による補充はせず、臨時職員で対応している。今後も集中改革プランで達成した目標（</a:t>
          </a:r>
          <a:r>
            <a:rPr lang="en-US" altLang="ja-JP" sz="1100" b="0" i="0" baseline="0">
              <a:solidFill>
                <a:schemeClr val="dk1"/>
              </a:solidFill>
              <a:effectLst/>
              <a:latin typeface="+mn-lt"/>
              <a:ea typeface="+mn-ea"/>
              <a:cs typeface="+mn-cs"/>
            </a:rPr>
            <a:t>H18.4.1</a:t>
          </a:r>
          <a:r>
            <a:rPr lang="ja-JP" altLang="ja-JP" sz="1100" b="0" i="0" baseline="0">
              <a:solidFill>
                <a:schemeClr val="dk1"/>
              </a:solidFill>
              <a:effectLst/>
              <a:latin typeface="+mn-lt"/>
              <a:ea typeface="+mn-ea"/>
              <a:cs typeface="+mn-cs"/>
            </a:rPr>
            <a:t>現在の</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人から</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人削減し、</a:t>
          </a:r>
          <a:r>
            <a:rPr lang="en-US" altLang="ja-JP" sz="1100" b="0" i="0" baseline="0">
              <a:solidFill>
                <a:schemeClr val="dk1"/>
              </a:solidFill>
              <a:effectLst/>
              <a:latin typeface="+mn-lt"/>
              <a:ea typeface="+mn-ea"/>
              <a:cs typeface="+mn-cs"/>
            </a:rPr>
            <a:t>H22.4.1</a:t>
          </a:r>
          <a:r>
            <a:rPr lang="ja-JP" altLang="ja-JP" sz="1100" b="0" i="0" baseline="0">
              <a:solidFill>
                <a:schemeClr val="dk1"/>
              </a:solidFill>
              <a:effectLst/>
              <a:latin typeface="+mn-lt"/>
              <a:ea typeface="+mn-ea"/>
              <a:cs typeface="+mn-cs"/>
            </a:rPr>
            <a:t>現在で</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人とする）から後退しないように、適正な職員定員管理に取り組む。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144032</xdr:rowOff>
    </xdr:from>
    <xdr:to>
      <xdr:col>24</xdr:col>
      <xdr:colOff>558800</xdr:colOff>
      <xdr:row>59</xdr:row>
      <xdr:rowOff>144836</xdr:rowOff>
    </xdr:to>
    <xdr:cxnSp macro="">
      <xdr:nvCxnSpPr>
        <xdr:cNvPr id="305" name="直線コネクタ 304"/>
        <xdr:cNvCxnSpPr/>
      </xdr:nvCxnSpPr>
      <xdr:spPr>
        <a:xfrm flipV="1">
          <a:off x="16179800" y="10259582"/>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6"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138938</xdr:rowOff>
    </xdr:from>
    <xdr:to>
      <xdr:col>23</xdr:col>
      <xdr:colOff>406400</xdr:colOff>
      <xdr:row>59</xdr:row>
      <xdr:rowOff>144836</xdr:rowOff>
    </xdr:to>
    <xdr:cxnSp macro="">
      <xdr:nvCxnSpPr>
        <xdr:cNvPr id="308" name="直線コネクタ 307"/>
        <xdr:cNvCxnSpPr/>
      </xdr:nvCxnSpPr>
      <xdr:spPr>
        <a:xfrm>
          <a:off x="15290800" y="10254488"/>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0" name="テキスト ボックス 309"/>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138938</xdr:rowOff>
    </xdr:from>
    <xdr:to>
      <xdr:col>22</xdr:col>
      <xdr:colOff>203200</xdr:colOff>
      <xdr:row>59</xdr:row>
      <xdr:rowOff>141887</xdr:rowOff>
    </xdr:to>
    <xdr:cxnSp macro="">
      <xdr:nvCxnSpPr>
        <xdr:cNvPr id="311" name="直線コネクタ 310"/>
        <xdr:cNvCxnSpPr/>
      </xdr:nvCxnSpPr>
      <xdr:spPr>
        <a:xfrm flipV="1">
          <a:off x="14401800" y="10254488"/>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3" name="テキスト ボックス 312"/>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141887</xdr:rowOff>
    </xdr:from>
    <xdr:to>
      <xdr:col>21</xdr:col>
      <xdr:colOff>0</xdr:colOff>
      <xdr:row>59</xdr:row>
      <xdr:rowOff>143362</xdr:rowOff>
    </xdr:to>
    <xdr:cxnSp macro="">
      <xdr:nvCxnSpPr>
        <xdr:cNvPr id="314" name="直線コネクタ 313"/>
        <xdr:cNvCxnSpPr/>
      </xdr:nvCxnSpPr>
      <xdr:spPr>
        <a:xfrm flipV="1">
          <a:off x="13512800" y="10257437"/>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6" name="テキスト ボックス 315"/>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87468</xdr:rowOff>
    </xdr:from>
    <xdr:to>
      <xdr:col>19</xdr:col>
      <xdr:colOff>533400</xdr:colOff>
      <xdr:row>60</xdr:row>
      <xdr:rowOff>17618</xdr:rowOff>
    </xdr:to>
    <xdr:sp macro="" textlink="">
      <xdr:nvSpPr>
        <xdr:cNvPr id="317" name="フローチャート : 判断 316"/>
        <xdr:cNvSpPr/>
      </xdr:nvSpPr>
      <xdr:spPr>
        <a:xfrm>
          <a:off x="13462000" y="102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27795</xdr:rowOff>
    </xdr:from>
    <xdr:ext cx="762000" cy="259045"/>
    <xdr:sp macro="" textlink="">
      <xdr:nvSpPr>
        <xdr:cNvPr id="318" name="テキスト ボックス 317"/>
        <xdr:cNvSpPr txBox="1"/>
      </xdr:nvSpPr>
      <xdr:spPr>
        <a:xfrm>
          <a:off x="13131800" y="99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93232</xdr:rowOff>
    </xdr:from>
    <xdr:to>
      <xdr:col>24</xdr:col>
      <xdr:colOff>609600</xdr:colOff>
      <xdr:row>60</xdr:row>
      <xdr:rowOff>23382</xdr:rowOff>
    </xdr:to>
    <xdr:sp macro="" textlink="">
      <xdr:nvSpPr>
        <xdr:cNvPr id="324" name="円/楕円 323"/>
        <xdr:cNvSpPr/>
      </xdr:nvSpPr>
      <xdr:spPr>
        <a:xfrm>
          <a:off x="16967200" y="102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109759</xdr:rowOff>
    </xdr:from>
    <xdr:ext cx="762000" cy="259045"/>
    <xdr:sp macro="" textlink="">
      <xdr:nvSpPr>
        <xdr:cNvPr id="325" name="定員管理の状況該当値テキスト"/>
        <xdr:cNvSpPr txBox="1"/>
      </xdr:nvSpPr>
      <xdr:spPr>
        <a:xfrm>
          <a:off x="17106900" y="1005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94036</xdr:rowOff>
    </xdr:from>
    <xdr:to>
      <xdr:col>23</xdr:col>
      <xdr:colOff>457200</xdr:colOff>
      <xdr:row>60</xdr:row>
      <xdr:rowOff>24186</xdr:rowOff>
    </xdr:to>
    <xdr:sp macro="" textlink="">
      <xdr:nvSpPr>
        <xdr:cNvPr id="326" name="円/楕円 325"/>
        <xdr:cNvSpPr/>
      </xdr:nvSpPr>
      <xdr:spPr>
        <a:xfrm>
          <a:off x="16129000" y="102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34363</xdr:rowOff>
    </xdr:from>
    <xdr:ext cx="736600" cy="259045"/>
    <xdr:sp macro="" textlink="">
      <xdr:nvSpPr>
        <xdr:cNvPr id="327" name="テキスト ボックス 326"/>
        <xdr:cNvSpPr txBox="1"/>
      </xdr:nvSpPr>
      <xdr:spPr>
        <a:xfrm>
          <a:off x="15798800" y="99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88138</xdr:rowOff>
    </xdr:from>
    <xdr:to>
      <xdr:col>22</xdr:col>
      <xdr:colOff>254000</xdr:colOff>
      <xdr:row>60</xdr:row>
      <xdr:rowOff>18288</xdr:rowOff>
    </xdr:to>
    <xdr:sp macro="" textlink="">
      <xdr:nvSpPr>
        <xdr:cNvPr id="328" name="円/楕円 327"/>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28465</xdr:rowOff>
    </xdr:from>
    <xdr:ext cx="762000" cy="259045"/>
    <xdr:sp macro="" textlink="">
      <xdr:nvSpPr>
        <xdr:cNvPr id="329" name="テキスト ボックス 328"/>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91087</xdr:rowOff>
    </xdr:from>
    <xdr:to>
      <xdr:col>21</xdr:col>
      <xdr:colOff>50800</xdr:colOff>
      <xdr:row>60</xdr:row>
      <xdr:rowOff>21237</xdr:rowOff>
    </xdr:to>
    <xdr:sp macro="" textlink="">
      <xdr:nvSpPr>
        <xdr:cNvPr id="330" name="円/楕円 329"/>
        <xdr:cNvSpPr/>
      </xdr:nvSpPr>
      <xdr:spPr>
        <a:xfrm>
          <a:off x="14351000" y="102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31414</xdr:rowOff>
    </xdr:from>
    <xdr:ext cx="762000" cy="259045"/>
    <xdr:sp macro="" textlink="">
      <xdr:nvSpPr>
        <xdr:cNvPr id="331" name="テキスト ボックス 330"/>
        <xdr:cNvSpPr txBox="1"/>
      </xdr:nvSpPr>
      <xdr:spPr>
        <a:xfrm>
          <a:off x="14020800" y="99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92562</xdr:rowOff>
    </xdr:from>
    <xdr:to>
      <xdr:col>19</xdr:col>
      <xdr:colOff>533400</xdr:colOff>
      <xdr:row>60</xdr:row>
      <xdr:rowOff>22712</xdr:rowOff>
    </xdr:to>
    <xdr:sp macro="" textlink="">
      <xdr:nvSpPr>
        <xdr:cNvPr id="332" name="円/楕円 331"/>
        <xdr:cNvSpPr/>
      </xdr:nvSpPr>
      <xdr:spPr>
        <a:xfrm>
          <a:off x="13462000" y="102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7489</xdr:rowOff>
    </xdr:from>
    <xdr:ext cx="762000" cy="259045"/>
    <xdr:sp macro="" textlink="">
      <xdr:nvSpPr>
        <xdr:cNvPr id="333" name="テキスト ボックス 332"/>
        <xdr:cNvSpPr txBox="1"/>
      </xdr:nvSpPr>
      <xdr:spPr>
        <a:xfrm>
          <a:off x="13131800" y="102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類似団体平均は年々減少傾向であるが、当町は同水準で推移しており、</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今後もこの傾向は変わらないと見込まれるが、借入対象の選定を慎重に行い、比率への影響を最小限にする。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120968</xdr:rowOff>
    </xdr:to>
    <xdr:cxnSp macro="">
      <xdr:nvCxnSpPr>
        <xdr:cNvPr id="363" name="直線コネクタ 362"/>
        <xdr:cNvCxnSpPr/>
      </xdr:nvCxnSpPr>
      <xdr:spPr>
        <a:xfrm>
          <a:off x="16179800" y="69729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114935</xdr:rowOff>
    </xdr:to>
    <xdr:cxnSp macro="">
      <xdr:nvCxnSpPr>
        <xdr:cNvPr id="366" name="直線コネクタ 365"/>
        <xdr:cNvCxnSpPr/>
      </xdr:nvCxnSpPr>
      <xdr:spPr>
        <a:xfrm>
          <a:off x="15290800" y="6972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40</xdr:row>
      <xdr:rowOff>127000</xdr:rowOff>
    </xdr:to>
    <xdr:cxnSp macro="">
      <xdr:nvCxnSpPr>
        <xdr:cNvPr id="369" name="直線コネクタ 368"/>
        <xdr:cNvCxnSpPr/>
      </xdr:nvCxnSpPr>
      <xdr:spPr>
        <a:xfrm flipV="1">
          <a:off x="14401800" y="69729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133032</xdr:rowOff>
    </xdr:to>
    <xdr:cxnSp macro="">
      <xdr:nvCxnSpPr>
        <xdr:cNvPr id="372" name="直線コネクタ 371"/>
        <xdr:cNvCxnSpPr/>
      </xdr:nvCxnSpPr>
      <xdr:spPr>
        <a:xfrm flipV="1">
          <a:off x="13512800" y="69850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75" name="フローチャート : 判断 374"/>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154005</xdr:rowOff>
    </xdr:from>
    <xdr:ext cx="762000" cy="259045"/>
    <xdr:sp macro="" textlink="">
      <xdr:nvSpPr>
        <xdr:cNvPr id="376" name="テキスト ボックス 375"/>
        <xdr:cNvSpPr txBox="1"/>
      </xdr:nvSpPr>
      <xdr:spPr>
        <a:xfrm>
          <a:off x="13131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82" name="円/楕円 381"/>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83"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84" name="円/楕円 383"/>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385" name="テキスト ボックス 384"/>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86" name="円/楕円 385"/>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87" name="テキスト ボックス 386"/>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388" name="円/楕円 387"/>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389" name="テキスト ボックス 388"/>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90" name="円/楕円 389"/>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1" name="テキスト ボックス 390"/>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年度から比率なしと算定されている。将来負担額に対する充当可能財源等の一つである充当可能基金がある程度あることが要因と考えられる。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将来負担額の多くを占める地方債現在高は今後減少し続け、将来負担額全体も減少する見込であるが、充当可能基金が減少すれば、再び比率が出る可能性もある。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3,187
34.69
4,552,598
4,425,627
122,185
1,925,781
3,551,873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類似団体平均を毎年上回っている状況である。当町は支所・分室・診療所に職員を配置している。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これまでの取組として、特別職の給料の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削減や管理職手当の定額支給を続けており、また</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年度に議員定数を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年度にさらに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人削減した。住民サービスに支障が出ないよう、無理のない範囲で削減に努める。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62230</xdr:rowOff>
    </xdr:to>
    <xdr:cxnSp macro="">
      <xdr:nvCxnSpPr>
        <xdr:cNvPr id="64" name="直線コネクタ 63"/>
        <xdr:cNvCxnSpPr/>
      </xdr:nvCxnSpPr>
      <xdr:spPr>
        <a:xfrm flipV="1">
          <a:off x="3987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127000</xdr:rowOff>
    </xdr:to>
    <xdr:cxnSp macro="">
      <xdr:nvCxnSpPr>
        <xdr:cNvPr id="67" name="直線コネクタ 66"/>
        <xdr:cNvCxnSpPr/>
      </xdr:nvCxnSpPr>
      <xdr:spPr>
        <a:xfrm flipV="1">
          <a:off x="3098800" y="64058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104140</xdr:rowOff>
    </xdr:from>
    <xdr:to>
      <xdr:col>4</xdr:col>
      <xdr:colOff>346075</xdr:colOff>
      <xdr:row>37</xdr:row>
      <xdr:rowOff>127000</xdr:rowOff>
    </xdr:to>
    <xdr:cxnSp macro="">
      <xdr:nvCxnSpPr>
        <xdr:cNvPr id="70" name="直線コネクタ 69"/>
        <xdr:cNvCxnSpPr/>
      </xdr:nvCxnSpPr>
      <xdr:spPr>
        <a:xfrm>
          <a:off x="2209800" y="6447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104140</xdr:rowOff>
    </xdr:to>
    <xdr:cxnSp macro="">
      <xdr:nvCxnSpPr>
        <xdr:cNvPr id="73" name="直線コネクタ 72"/>
        <xdr:cNvCxnSpPr/>
      </xdr:nvCxnSpPr>
      <xdr:spPr>
        <a:xfrm>
          <a:off x="1320800" y="63677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5" name="円/楕円 84"/>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6" name="テキスト ボックス 85"/>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76200</xdr:rowOff>
    </xdr:from>
    <xdr:to>
      <xdr:col>4</xdr:col>
      <xdr:colOff>396875</xdr:colOff>
      <xdr:row>38</xdr:row>
      <xdr:rowOff>6350</xdr:rowOff>
    </xdr:to>
    <xdr:sp macro="" textlink="">
      <xdr:nvSpPr>
        <xdr:cNvPr id="87" name="円/楕円 86"/>
        <xdr:cNvSpPr/>
      </xdr:nvSpPr>
      <xdr:spPr>
        <a:xfrm>
          <a:off x="3048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162577</xdr:rowOff>
    </xdr:from>
    <xdr:ext cx="762000" cy="259045"/>
    <xdr:sp macro="" textlink="">
      <xdr:nvSpPr>
        <xdr:cNvPr id="88" name="テキスト ボックス 87"/>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53340</xdr:rowOff>
    </xdr:from>
    <xdr:to>
      <xdr:col>3</xdr:col>
      <xdr:colOff>193675</xdr:colOff>
      <xdr:row>37</xdr:row>
      <xdr:rowOff>154940</xdr:rowOff>
    </xdr:to>
    <xdr:sp macro="" textlink="">
      <xdr:nvSpPr>
        <xdr:cNvPr id="89" name="円/楕円 88"/>
        <xdr:cNvSpPr/>
      </xdr:nvSpPr>
      <xdr:spPr>
        <a:xfrm>
          <a:off x="2159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139717</xdr:rowOff>
    </xdr:from>
    <xdr:ext cx="762000" cy="259045"/>
    <xdr:sp macro="" textlink="">
      <xdr:nvSpPr>
        <xdr:cNvPr id="90" name="テキスト ボックス 89"/>
        <xdr:cNvSpPr txBox="1"/>
      </xdr:nvSpPr>
      <xdr:spPr>
        <a:xfrm>
          <a:off x="1828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類似団体と同程度で年々推移している状況である。特に電算関係や祝島し尿処理場の管理、上関町斎苑の管理等に費用を要して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経常的なものについては、前年度より増加しないよう、削減に努めているが、施設の老朽化等により、増加する可能性もある。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10414</xdr:rowOff>
    </xdr:to>
    <xdr:cxnSp macro="">
      <xdr:nvCxnSpPr>
        <xdr:cNvPr id="122" name="直線コネクタ 121"/>
        <xdr:cNvCxnSpPr/>
      </xdr:nvCxnSpPr>
      <xdr:spPr>
        <a:xfrm>
          <a:off x="15671800" y="2902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1270</xdr:rowOff>
    </xdr:to>
    <xdr:cxnSp macro="">
      <xdr:nvCxnSpPr>
        <xdr:cNvPr id="125" name="直線コネクタ 124"/>
        <xdr:cNvCxnSpPr/>
      </xdr:nvCxnSpPr>
      <xdr:spPr>
        <a:xfrm flipV="1">
          <a:off x="14782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10414</xdr:rowOff>
    </xdr:to>
    <xdr:cxnSp macro="">
      <xdr:nvCxnSpPr>
        <xdr:cNvPr id="128" name="直線コネクタ 127"/>
        <xdr:cNvCxnSpPr/>
      </xdr:nvCxnSpPr>
      <xdr:spPr>
        <a:xfrm flipV="1">
          <a:off x="13893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17</xdr:row>
      <xdr:rowOff>10414</xdr:rowOff>
    </xdr:to>
    <xdr:cxnSp macro="">
      <xdr:nvCxnSpPr>
        <xdr:cNvPr id="131" name="直線コネクタ 130"/>
        <xdr:cNvCxnSpPr/>
      </xdr:nvCxnSpPr>
      <xdr:spPr>
        <a:xfrm>
          <a:off x="13004800" y="28336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35" name="テキスト ボックス 134"/>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41" name="円/楕円 140"/>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147591</xdr:rowOff>
    </xdr:from>
    <xdr:ext cx="762000" cy="259045"/>
    <xdr:sp macro="" textlink="">
      <xdr:nvSpPr>
        <xdr:cNvPr id="142" name="物件費該当値テキスト"/>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3" name="円/楕円 142"/>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23131</xdr:rowOff>
    </xdr:from>
    <xdr:ext cx="736600" cy="259045"/>
    <xdr:sp macro="" textlink="">
      <xdr:nvSpPr>
        <xdr:cNvPr id="144" name="テキスト ボックス 143"/>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5" name="円/楕円 144"/>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6" name="テキスト ボックス 145"/>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131064</xdr:rowOff>
    </xdr:from>
    <xdr:to>
      <xdr:col>20</xdr:col>
      <xdr:colOff>209550</xdr:colOff>
      <xdr:row>17</xdr:row>
      <xdr:rowOff>61214</xdr:rowOff>
    </xdr:to>
    <xdr:sp macro="" textlink="">
      <xdr:nvSpPr>
        <xdr:cNvPr id="147" name="円/楕円 146"/>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45991</xdr:rowOff>
    </xdr:from>
    <xdr:ext cx="762000" cy="259045"/>
    <xdr:sp macro="" textlink="">
      <xdr:nvSpPr>
        <xdr:cNvPr id="148" name="テキスト ボックス 147"/>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49" name="円/楕円 148"/>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126001</xdr:rowOff>
    </xdr:from>
    <xdr:ext cx="762000" cy="259045"/>
    <xdr:sp macro="" textlink="">
      <xdr:nvSpPr>
        <xdr:cNvPr id="150" name="テキスト ボックス 149"/>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類似団体平均を毎年上回っている状況である。当町は全国的に見ても高い高齢化率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53.26%</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で、老人施設措置費に係る支出が多い。また、少子化対策として、保育料の軽減を行っており、多くの一般財源等を充てている。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少子高齢の町として、高齢者や子どもに対する支援は重要であり、真に住民のためになっているか精査しながら行っていきたいと考えている。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12700</xdr:rowOff>
    </xdr:to>
    <xdr:cxnSp macro="">
      <xdr:nvCxnSpPr>
        <xdr:cNvPr id="182" name="直線コネクタ 181"/>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69850</xdr:rowOff>
    </xdr:to>
    <xdr:cxnSp macro="">
      <xdr:nvCxnSpPr>
        <xdr:cNvPr id="185" name="直線コネクタ 184"/>
        <xdr:cNvCxnSpPr/>
      </xdr:nvCxnSpPr>
      <xdr:spPr>
        <a:xfrm flipV="1">
          <a:off x="3098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88" name="直線コネクタ 187"/>
        <xdr:cNvCxnSpPr/>
      </xdr:nvCxnSpPr>
      <xdr:spPr>
        <a:xfrm>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50800</xdr:rowOff>
    </xdr:to>
    <xdr:cxnSp macro="">
      <xdr:nvCxnSpPr>
        <xdr:cNvPr id="191" name="直線コネクタ 190"/>
        <xdr:cNvCxnSpPr/>
      </xdr:nvCxnSpPr>
      <xdr:spPr>
        <a:xfrm>
          <a:off x="1320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1" name="円/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3" name="円/楕円 202"/>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4" name="テキスト ボックス 203"/>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5" name="円/楕円 20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6" name="テキスト ボックス 20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07" name="円/楕円 206"/>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08" name="テキスト ボックス 207"/>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9" name="円/楕円 20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0" name="テキスト ボックス 20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18415</xdr:rowOff>
    </xdr:from>
    <xdr:to>
      <xdr:col>24</xdr:col>
      <xdr:colOff>31750</xdr:colOff>
      <xdr:row>59</xdr:row>
      <xdr:rowOff>75565</xdr:rowOff>
    </xdr:to>
    <xdr:cxnSp macro="">
      <xdr:nvCxnSpPr>
        <xdr:cNvPr id="238" name="直線コネクタ 237"/>
        <xdr:cNvCxnSpPr/>
      </xdr:nvCxnSpPr>
      <xdr:spPr>
        <a:xfrm>
          <a:off x="15671800" y="101339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18415</xdr:rowOff>
    </xdr:from>
    <xdr:to>
      <xdr:col>22</xdr:col>
      <xdr:colOff>565150</xdr:colOff>
      <xdr:row>59</xdr:row>
      <xdr:rowOff>24130</xdr:rowOff>
    </xdr:to>
    <xdr:cxnSp macro="">
      <xdr:nvCxnSpPr>
        <xdr:cNvPr id="241" name="直線コネクタ 240"/>
        <xdr:cNvCxnSpPr/>
      </xdr:nvCxnSpPr>
      <xdr:spPr>
        <a:xfrm flipV="1">
          <a:off x="14782800" y="10133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24130</xdr:rowOff>
    </xdr:to>
    <xdr:cxnSp macro="">
      <xdr:nvCxnSpPr>
        <xdr:cNvPr id="244" name="直線コネクタ 243"/>
        <xdr:cNvCxnSpPr/>
      </xdr:nvCxnSpPr>
      <xdr:spPr>
        <a:xfrm>
          <a:off x="13893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86995</xdr:rowOff>
    </xdr:from>
    <xdr:to>
      <xdr:col>20</xdr:col>
      <xdr:colOff>158750</xdr:colOff>
      <xdr:row>59</xdr:row>
      <xdr:rowOff>24130</xdr:rowOff>
    </xdr:to>
    <xdr:cxnSp macro="">
      <xdr:nvCxnSpPr>
        <xdr:cNvPr id="247" name="直線コネクタ 246"/>
        <xdr:cNvCxnSpPr/>
      </xdr:nvCxnSpPr>
      <xdr:spPr>
        <a:xfrm>
          <a:off x="13004800" y="100310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0" name="フローチャート : 判断 249"/>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51" name="テキスト ボックス 250"/>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24765</xdr:rowOff>
    </xdr:from>
    <xdr:to>
      <xdr:col>24</xdr:col>
      <xdr:colOff>82550</xdr:colOff>
      <xdr:row>59</xdr:row>
      <xdr:rowOff>126365</xdr:rowOff>
    </xdr:to>
    <xdr:sp macro="" textlink="">
      <xdr:nvSpPr>
        <xdr:cNvPr id="257" name="円/楕円 256"/>
        <xdr:cNvSpPr/>
      </xdr:nvSpPr>
      <xdr:spPr>
        <a:xfrm>
          <a:off x="164592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168292</xdr:rowOff>
    </xdr:from>
    <xdr:ext cx="762000" cy="259045"/>
    <xdr:sp macro="" textlink="">
      <xdr:nvSpPr>
        <xdr:cNvPr id="258" name="その他該当値テキスト"/>
        <xdr:cNvSpPr txBox="1"/>
      </xdr:nvSpPr>
      <xdr:spPr>
        <a:xfrm>
          <a:off x="165989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139065</xdr:rowOff>
    </xdr:from>
    <xdr:to>
      <xdr:col>22</xdr:col>
      <xdr:colOff>615950</xdr:colOff>
      <xdr:row>59</xdr:row>
      <xdr:rowOff>69215</xdr:rowOff>
    </xdr:to>
    <xdr:sp macro="" textlink="">
      <xdr:nvSpPr>
        <xdr:cNvPr id="259" name="円/楕円 258"/>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53992</xdr:rowOff>
    </xdr:from>
    <xdr:ext cx="736600" cy="259045"/>
    <xdr:sp macro="" textlink="">
      <xdr:nvSpPr>
        <xdr:cNvPr id="260" name="テキスト ボックス 259"/>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1" name="円/楕円 260"/>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62" name="テキスト ボックス 261"/>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63" name="円/楕円 262"/>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64" name="テキスト ボックス 263"/>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36195</xdr:rowOff>
    </xdr:from>
    <xdr:to>
      <xdr:col>19</xdr:col>
      <xdr:colOff>6350</xdr:colOff>
      <xdr:row>58</xdr:row>
      <xdr:rowOff>137795</xdr:rowOff>
    </xdr:to>
    <xdr:sp macro="" textlink="">
      <xdr:nvSpPr>
        <xdr:cNvPr id="265" name="円/楕円 264"/>
        <xdr:cNvSpPr/>
      </xdr:nvSpPr>
      <xdr:spPr>
        <a:xfrm>
          <a:off x="12954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122572</xdr:rowOff>
    </xdr:from>
    <xdr:ext cx="762000" cy="259045"/>
    <xdr:sp macro="" textlink="">
      <xdr:nvSpPr>
        <xdr:cNvPr id="266" name="テキスト ボックス 265"/>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類似団体平均を毎年下回っている状況である。消防や清掃等の一部事務組合や町外の団体に対する負担金は類似団体平均より低いが、町内の団体や個人に対する補助交付金は類似団体と同程度</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高齢化により、特に社会福祉法人に対する補助に費用を要していると考えられる。過疎に悩む町として、住民の生活支援を今後拡大していきたいと考えているが、真に住民のためになっているか精査しながら行っていくことが必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97282</xdr:rowOff>
    </xdr:to>
    <xdr:cxnSp macro="">
      <xdr:nvCxnSpPr>
        <xdr:cNvPr id="296" name="直線コネクタ 295"/>
        <xdr:cNvCxnSpPr/>
      </xdr:nvCxnSpPr>
      <xdr:spPr>
        <a:xfrm>
          <a:off x="15671800" y="6093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97282</xdr:rowOff>
    </xdr:to>
    <xdr:cxnSp macro="">
      <xdr:nvCxnSpPr>
        <xdr:cNvPr id="299" name="直線コネクタ 298"/>
        <xdr:cNvCxnSpPr/>
      </xdr:nvCxnSpPr>
      <xdr:spPr>
        <a:xfrm flipV="1">
          <a:off x="14782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106426</xdr:rowOff>
    </xdr:to>
    <xdr:cxnSp macro="">
      <xdr:nvCxnSpPr>
        <xdr:cNvPr id="302" name="直線コネクタ 301"/>
        <xdr:cNvCxnSpPr/>
      </xdr:nvCxnSpPr>
      <xdr:spPr>
        <a:xfrm flipV="1">
          <a:off x="13893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106426</xdr:rowOff>
    </xdr:to>
    <xdr:cxnSp macro="">
      <xdr:nvCxnSpPr>
        <xdr:cNvPr id="305" name="直線コネクタ 304"/>
        <xdr:cNvCxnSpPr/>
      </xdr:nvCxnSpPr>
      <xdr:spPr>
        <a:xfrm>
          <a:off x="13004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08" name="フローチャート : 判断 307"/>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09" name="テキスト ボックス 308"/>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15" name="円/楕円 314"/>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16"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17" name="円/楕円 316"/>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18" name="テキスト ボックス 317"/>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19" name="円/楕円 318"/>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0" name="テキスト ボックス 319"/>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1" name="円/楕円 320"/>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22" name="テキスト ボックス 321"/>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3" name="円/楕円 322"/>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24" name="テキスト ボックス 323"/>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現時点が公債費のピークであり、今後は徐々に減少するものと考えられる。新規借入の抑制等により、公債費負担を抑えていく。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157480</xdr:rowOff>
    </xdr:from>
    <xdr:to>
      <xdr:col>7</xdr:col>
      <xdr:colOff>15875</xdr:colOff>
      <xdr:row>79</xdr:row>
      <xdr:rowOff>1270</xdr:rowOff>
    </xdr:to>
    <xdr:cxnSp macro="">
      <xdr:nvCxnSpPr>
        <xdr:cNvPr id="356" name="直線コネクタ 355"/>
        <xdr:cNvCxnSpPr/>
      </xdr:nvCxnSpPr>
      <xdr:spPr>
        <a:xfrm>
          <a:off x="3987800" y="1353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138430</xdr:rowOff>
    </xdr:from>
    <xdr:to>
      <xdr:col>5</xdr:col>
      <xdr:colOff>549275</xdr:colOff>
      <xdr:row>78</xdr:row>
      <xdr:rowOff>157480</xdr:rowOff>
    </xdr:to>
    <xdr:cxnSp macro="">
      <xdr:nvCxnSpPr>
        <xdr:cNvPr id="359" name="直線コネクタ 358"/>
        <xdr:cNvCxnSpPr/>
      </xdr:nvCxnSpPr>
      <xdr:spPr>
        <a:xfrm>
          <a:off x="3098800" y="13511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78</xdr:row>
      <xdr:rowOff>138430</xdr:rowOff>
    </xdr:to>
    <xdr:cxnSp macro="">
      <xdr:nvCxnSpPr>
        <xdr:cNvPr id="362" name="直線コネクタ 361"/>
        <xdr:cNvCxnSpPr/>
      </xdr:nvCxnSpPr>
      <xdr:spPr>
        <a:xfrm>
          <a:off x="2209800" y="13492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39370</xdr:rowOff>
    </xdr:from>
    <xdr:to>
      <xdr:col>3</xdr:col>
      <xdr:colOff>142875</xdr:colOff>
      <xdr:row>78</xdr:row>
      <xdr:rowOff>119380</xdr:rowOff>
    </xdr:to>
    <xdr:cxnSp macro="">
      <xdr:nvCxnSpPr>
        <xdr:cNvPr id="365" name="直線コネクタ 364"/>
        <xdr:cNvCxnSpPr/>
      </xdr:nvCxnSpPr>
      <xdr:spPr>
        <a:xfrm>
          <a:off x="1320800" y="134124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68" name="フローチャート : 判断 367"/>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69" name="テキスト ボックス 368"/>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75" name="円/楕円 374"/>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76"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77" name="円/楕円 376"/>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78" name="テキスト ボックス 377"/>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87630</xdr:rowOff>
    </xdr:from>
    <xdr:to>
      <xdr:col>4</xdr:col>
      <xdr:colOff>396875</xdr:colOff>
      <xdr:row>79</xdr:row>
      <xdr:rowOff>17780</xdr:rowOff>
    </xdr:to>
    <xdr:sp macro="" textlink="">
      <xdr:nvSpPr>
        <xdr:cNvPr id="379" name="円/楕円 378"/>
        <xdr:cNvSpPr/>
      </xdr:nvSpPr>
      <xdr:spPr>
        <a:xfrm>
          <a:off x="3048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2557</xdr:rowOff>
    </xdr:from>
    <xdr:ext cx="762000" cy="259045"/>
    <xdr:sp macro="" textlink="">
      <xdr:nvSpPr>
        <xdr:cNvPr id="380" name="テキスト ボックス 379"/>
        <xdr:cNvSpPr txBox="1"/>
      </xdr:nvSpPr>
      <xdr:spPr>
        <a:xfrm>
          <a:off x="2717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81" name="円/楕円 380"/>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154957</xdr:rowOff>
    </xdr:from>
    <xdr:ext cx="762000" cy="259045"/>
    <xdr:sp macro="" textlink="">
      <xdr:nvSpPr>
        <xdr:cNvPr id="382" name="テキスト ボックス 381"/>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160020</xdr:rowOff>
    </xdr:from>
    <xdr:to>
      <xdr:col>1</xdr:col>
      <xdr:colOff>676275</xdr:colOff>
      <xdr:row>78</xdr:row>
      <xdr:rowOff>90170</xdr:rowOff>
    </xdr:to>
    <xdr:sp macro="" textlink="">
      <xdr:nvSpPr>
        <xdr:cNvPr id="383" name="円/楕円 382"/>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74947</xdr:rowOff>
    </xdr:from>
    <xdr:ext cx="762000" cy="259045"/>
    <xdr:sp macro="" textlink="">
      <xdr:nvSpPr>
        <xdr:cNvPr id="384" name="テキスト ボックス 383"/>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公債費以外で見ても、類似団体平均より上回っているが、人口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77</xdr:row>
      <xdr:rowOff>83565</xdr:rowOff>
    </xdr:to>
    <xdr:cxnSp macro="">
      <xdr:nvCxnSpPr>
        <xdr:cNvPr id="415" name="直線コネクタ 414"/>
        <xdr:cNvCxnSpPr/>
      </xdr:nvCxnSpPr>
      <xdr:spPr>
        <a:xfrm>
          <a:off x="15671800" y="13266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122428</xdr:rowOff>
    </xdr:to>
    <xdr:cxnSp macro="">
      <xdr:nvCxnSpPr>
        <xdr:cNvPr id="418" name="直線コネクタ 417"/>
        <xdr:cNvCxnSpPr/>
      </xdr:nvCxnSpPr>
      <xdr:spPr>
        <a:xfrm flipV="1">
          <a:off x="14782800" y="132669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122428</xdr:rowOff>
    </xdr:to>
    <xdr:cxnSp macro="">
      <xdr:nvCxnSpPr>
        <xdr:cNvPr id="421" name="直線コネクタ 420"/>
        <xdr:cNvCxnSpPr/>
      </xdr:nvCxnSpPr>
      <xdr:spPr>
        <a:xfrm>
          <a:off x="13893800" y="133172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77</xdr:row>
      <xdr:rowOff>115570</xdr:rowOff>
    </xdr:to>
    <xdr:cxnSp macro="">
      <xdr:nvCxnSpPr>
        <xdr:cNvPr id="424" name="直線コネクタ 423"/>
        <xdr:cNvCxnSpPr/>
      </xdr:nvCxnSpPr>
      <xdr:spPr>
        <a:xfrm>
          <a:off x="13004800" y="131457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57912</xdr:rowOff>
    </xdr:from>
    <xdr:to>
      <xdr:col>19</xdr:col>
      <xdr:colOff>6350</xdr:colOff>
      <xdr:row>75</xdr:row>
      <xdr:rowOff>159513</xdr:rowOff>
    </xdr:to>
    <xdr:sp macro="" textlink="">
      <xdr:nvSpPr>
        <xdr:cNvPr id="427" name="フローチャート : 判断 426"/>
        <xdr:cNvSpPr/>
      </xdr:nvSpPr>
      <xdr:spPr>
        <a:xfrm>
          <a:off x="12954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169689</xdr:rowOff>
    </xdr:from>
    <xdr:ext cx="762000" cy="259045"/>
    <xdr:sp macro="" textlink="">
      <xdr:nvSpPr>
        <xdr:cNvPr id="428" name="テキスト ボックス 427"/>
        <xdr:cNvSpPr txBox="1"/>
      </xdr:nvSpPr>
      <xdr:spPr>
        <a:xfrm>
          <a:off x="12623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34" name="円/楕円 433"/>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4842</xdr:rowOff>
    </xdr:from>
    <xdr:ext cx="762000" cy="259045"/>
    <xdr:sp macro="" textlink="">
      <xdr:nvSpPr>
        <xdr:cNvPr id="435"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36" name="円/楕円 435"/>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7" name="テキスト ボックス 43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71628</xdr:rowOff>
    </xdr:from>
    <xdr:to>
      <xdr:col>21</xdr:col>
      <xdr:colOff>412750</xdr:colOff>
      <xdr:row>78</xdr:row>
      <xdr:rowOff>1778</xdr:rowOff>
    </xdr:to>
    <xdr:sp macro="" textlink="">
      <xdr:nvSpPr>
        <xdr:cNvPr id="438" name="円/楕円 437"/>
        <xdr:cNvSpPr/>
      </xdr:nvSpPr>
      <xdr:spPr>
        <a:xfrm>
          <a:off x="147320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158005</xdr:rowOff>
    </xdr:from>
    <xdr:ext cx="762000" cy="259045"/>
    <xdr:sp macro="" textlink="">
      <xdr:nvSpPr>
        <xdr:cNvPr id="439" name="テキスト ボックス 438"/>
        <xdr:cNvSpPr txBox="1"/>
      </xdr:nvSpPr>
      <xdr:spPr>
        <a:xfrm>
          <a:off x="14401800" y="1335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40" name="円/楕円 439"/>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2" name="円/楕円 441"/>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43" name="テキスト ボックス 442"/>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山口県上関町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118159</xdr:rowOff>
    </xdr:from>
    <xdr:to>
      <xdr:col>4</xdr:col>
      <xdr:colOff>1117600</xdr:colOff>
      <xdr:row>18</xdr:row>
      <xdr:rowOff>121361</xdr:rowOff>
    </xdr:to>
    <xdr:cxnSp macro="">
      <xdr:nvCxnSpPr>
        <xdr:cNvPr id="51" name="直線コネクタ 50"/>
        <xdr:cNvCxnSpPr/>
      </xdr:nvCxnSpPr>
      <xdr:spPr bwMode="auto">
        <a:xfrm flipV="1">
          <a:off x="5003800" y="3251884"/>
          <a:ext cx="647700" cy="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121361</xdr:rowOff>
    </xdr:from>
    <xdr:to>
      <xdr:col>4</xdr:col>
      <xdr:colOff>469900</xdr:colOff>
      <xdr:row>18</xdr:row>
      <xdr:rowOff>123239</xdr:rowOff>
    </xdr:to>
    <xdr:cxnSp macro="">
      <xdr:nvCxnSpPr>
        <xdr:cNvPr id="54" name="直線コネクタ 53"/>
        <xdr:cNvCxnSpPr/>
      </xdr:nvCxnSpPr>
      <xdr:spPr bwMode="auto">
        <a:xfrm flipV="1">
          <a:off x="4305300" y="3255086"/>
          <a:ext cx="698500" cy="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121686</xdr:rowOff>
    </xdr:from>
    <xdr:to>
      <xdr:col>3</xdr:col>
      <xdr:colOff>904875</xdr:colOff>
      <xdr:row>18</xdr:row>
      <xdr:rowOff>123239</xdr:rowOff>
    </xdr:to>
    <xdr:cxnSp macro="">
      <xdr:nvCxnSpPr>
        <xdr:cNvPr id="57" name="直線コネクタ 56"/>
        <xdr:cNvCxnSpPr/>
      </xdr:nvCxnSpPr>
      <xdr:spPr bwMode="auto">
        <a:xfrm>
          <a:off x="3606800" y="3255411"/>
          <a:ext cx="698500" cy="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121686</xdr:rowOff>
    </xdr:from>
    <xdr:to>
      <xdr:col>3</xdr:col>
      <xdr:colOff>206375</xdr:colOff>
      <xdr:row>18</xdr:row>
      <xdr:rowOff>139243</xdr:rowOff>
    </xdr:to>
    <xdr:cxnSp macro="">
      <xdr:nvCxnSpPr>
        <xdr:cNvPr id="60" name="直線コネクタ 59"/>
        <xdr:cNvCxnSpPr/>
      </xdr:nvCxnSpPr>
      <xdr:spPr bwMode="auto">
        <a:xfrm flipV="1">
          <a:off x="2908300" y="3255411"/>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72176</xdr:rowOff>
    </xdr:from>
    <xdr:to>
      <xdr:col>2</xdr:col>
      <xdr:colOff>692150</xdr:colOff>
      <xdr:row>19</xdr:row>
      <xdr:rowOff>2326</xdr:rowOff>
    </xdr:to>
    <xdr:sp macro="" textlink="">
      <xdr:nvSpPr>
        <xdr:cNvPr id="63" name="フローチャート : 判断 62"/>
        <xdr:cNvSpPr/>
      </xdr:nvSpPr>
      <xdr:spPr bwMode="auto">
        <a:xfrm>
          <a:off x="28575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12503</xdr:rowOff>
    </xdr:from>
    <xdr:ext cx="762000" cy="259045"/>
    <xdr:sp macro="" textlink="">
      <xdr:nvSpPr>
        <xdr:cNvPr id="64" name="テキスト ボックス 63"/>
        <xdr:cNvSpPr txBox="1"/>
      </xdr:nvSpPr>
      <xdr:spPr>
        <a:xfrm>
          <a:off x="2527300" y="29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67359</xdr:rowOff>
    </xdr:from>
    <xdr:to>
      <xdr:col>5</xdr:col>
      <xdr:colOff>34925</xdr:colOff>
      <xdr:row>18</xdr:row>
      <xdr:rowOff>168959</xdr:rowOff>
    </xdr:to>
    <xdr:sp macro="" textlink="">
      <xdr:nvSpPr>
        <xdr:cNvPr id="70" name="円/楕円 69"/>
        <xdr:cNvSpPr/>
      </xdr:nvSpPr>
      <xdr:spPr bwMode="auto">
        <a:xfrm>
          <a:off x="5600700" y="320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39436</xdr:rowOff>
    </xdr:from>
    <xdr:ext cx="762000" cy="259045"/>
    <xdr:sp macro="" textlink="">
      <xdr:nvSpPr>
        <xdr:cNvPr id="71" name="人口1人当たり決算額の推移該当値テキスト130"/>
        <xdr:cNvSpPr txBox="1"/>
      </xdr:nvSpPr>
      <xdr:spPr>
        <a:xfrm>
          <a:off x="5740400" y="317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219,581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70561</xdr:rowOff>
    </xdr:from>
    <xdr:to>
      <xdr:col>4</xdr:col>
      <xdr:colOff>520700</xdr:colOff>
      <xdr:row>19</xdr:row>
      <xdr:rowOff>711</xdr:rowOff>
    </xdr:to>
    <xdr:sp macro="" textlink="">
      <xdr:nvSpPr>
        <xdr:cNvPr id="72" name="円/楕円 71"/>
        <xdr:cNvSpPr/>
      </xdr:nvSpPr>
      <xdr:spPr bwMode="auto">
        <a:xfrm>
          <a:off x="4953000" y="320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156938</xdr:rowOff>
    </xdr:from>
    <xdr:ext cx="736600" cy="259045"/>
    <xdr:sp macro="" textlink="">
      <xdr:nvSpPr>
        <xdr:cNvPr id="73" name="テキスト ボックス 72"/>
        <xdr:cNvSpPr txBox="1"/>
      </xdr:nvSpPr>
      <xdr:spPr>
        <a:xfrm>
          <a:off x="4622800" y="3290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72439</xdr:rowOff>
    </xdr:from>
    <xdr:to>
      <xdr:col>3</xdr:col>
      <xdr:colOff>955675</xdr:colOff>
      <xdr:row>19</xdr:row>
      <xdr:rowOff>2589</xdr:rowOff>
    </xdr:to>
    <xdr:sp macro="" textlink="">
      <xdr:nvSpPr>
        <xdr:cNvPr id="74" name="円/楕円 73"/>
        <xdr:cNvSpPr/>
      </xdr:nvSpPr>
      <xdr:spPr bwMode="auto">
        <a:xfrm>
          <a:off x="4254500" y="320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158816</xdr:rowOff>
    </xdr:from>
    <xdr:ext cx="762000" cy="259045"/>
    <xdr:sp macro="" textlink="">
      <xdr:nvSpPr>
        <xdr:cNvPr id="75" name="テキスト ボックス 74"/>
        <xdr:cNvSpPr txBox="1"/>
      </xdr:nvSpPr>
      <xdr:spPr>
        <a:xfrm>
          <a:off x="3924300" y="329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216,470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70886</xdr:rowOff>
    </xdr:from>
    <xdr:to>
      <xdr:col>3</xdr:col>
      <xdr:colOff>257175</xdr:colOff>
      <xdr:row>19</xdr:row>
      <xdr:rowOff>1036</xdr:rowOff>
    </xdr:to>
    <xdr:sp macro="" textlink="">
      <xdr:nvSpPr>
        <xdr:cNvPr id="76" name="円/楕円 75"/>
        <xdr:cNvSpPr/>
      </xdr:nvSpPr>
      <xdr:spPr bwMode="auto">
        <a:xfrm>
          <a:off x="3556000" y="3204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157263</xdr:rowOff>
    </xdr:from>
    <xdr:ext cx="762000" cy="259045"/>
    <xdr:sp macro="" textlink="">
      <xdr:nvSpPr>
        <xdr:cNvPr id="77" name="テキスト ボックス 76"/>
        <xdr:cNvSpPr txBox="1"/>
      </xdr:nvSpPr>
      <xdr:spPr>
        <a:xfrm>
          <a:off x="3225800" y="329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217,421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88443</xdr:rowOff>
    </xdr:from>
    <xdr:to>
      <xdr:col>2</xdr:col>
      <xdr:colOff>692150</xdr:colOff>
      <xdr:row>19</xdr:row>
      <xdr:rowOff>18593</xdr:rowOff>
    </xdr:to>
    <xdr:sp macro="" textlink="">
      <xdr:nvSpPr>
        <xdr:cNvPr id="78" name="円/楕円 77"/>
        <xdr:cNvSpPr/>
      </xdr:nvSpPr>
      <xdr:spPr bwMode="auto">
        <a:xfrm>
          <a:off x="2857500" y="322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3370</xdr:rowOff>
    </xdr:from>
    <xdr:ext cx="762000" cy="259045"/>
    <xdr:sp macro="" textlink="">
      <xdr:nvSpPr>
        <xdr:cNvPr id="79" name="テキスト ボックス 78"/>
        <xdr:cNvSpPr txBox="1"/>
      </xdr:nvSpPr>
      <xdr:spPr>
        <a:xfrm>
          <a:off x="2527300" y="33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203160</xdr:rowOff>
    </xdr:from>
    <xdr:to>
      <xdr:col>4</xdr:col>
      <xdr:colOff>1117600</xdr:colOff>
      <xdr:row>35</xdr:row>
      <xdr:rowOff>203430</xdr:rowOff>
    </xdr:to>
    <xdr:cxnSp macro="">
      <xdr:nvCxnSpPr>
        <xdr:cNvPr id="110" name="直線コネクタ 109"/>
        <xdr:cNvCxnSpPr/>
      </xdr:nvCxnSpPr>
      <xdr:spPr bwMode="auto">
        <a:xfrm flipV="1">
          <a:off x="5003800" y="6813510"/>
          <a:ext cx="647700" cy="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187937</xdr:rowOff>
    </xdr:from>
    <xdr:ext cx="762000" cy="259045"/>
    <xdr:sp macro="" textlink="">
      <xdr:nvSpPr>
        <xdr:cNvPr id="111" name="人口1人当たり決算額の推移平均値テキスト445"/>
        <xdr:cNvSpPr txBox="1"/>
      </xdr:nvSpPr>
      <xdr:spPr>
        <a:xfrm>
          <a:off x="5740400" y="6798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203430</xdr:rowOff>
    </xdr:from>
    <xdr:to>
      <xdr:col>4</xdr:col>
      <xdr:colOff>469900</xdr:colOff>
      <xdr:row>35</xdr:row>
      <xdr:rowOff>209031</xdr:rowOff>
    </xdr:to>
    <xdr:cxnSp macro="">
      <xdr:nvCxnSpPr>
        <xdr:cNvPr id="113" name="直線コネクタ 112"/>
        <xdr:cNvCxnSpPr/>
      </xdr:nvCxnSpPr>
      <xdr:spPr bwMode="auto">
        <a:xfrm flipV="1">
          <a:off x="4305300" y="6813780"/>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209031</xdr:rowOff>
    </xdr:from>
    <xdr:to>
      <xdr:col>3</xdr:col>
      <xdr:colOff>904875</xdr:colOff>
      <xdr:row>35</xdr:row>
      <xdr:rowOff>211682</xdr:rowOff>
    </xdr:to>
    <xdr:cxnSp macro="">
      <xdr:nvCxnSpPr>
        <xdr:cNvPr id="116" name="直線コネクタ 115"/>
        <xdr:cNvCxnSpPr/>
      </xdr:nvCxnSpPr>
      <xdr:spPr bwMode="auto">
        <a:xfrm flipV="1">
          <a:off x="3606800" y="6819381"/>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206969</xdr:rowOff>
    </xdr:from>
    <xdr:to>
      <xdr:col>3</xdr:col>
      <xdr:colOff>206375</xdr:colOff>
      <xdr:row>35</xdr:row>
      <xdr:rowOff>211682</xdr:rowOff>
    </xdr:to>
    <xdr:cxnSp macro="">
      <xdr:nvCxnSpPr>
        <xdr:cNvPr id="119" name="直線コネクタ 118"/>
        <xdr:cNvCxnSpPr/>
      </xdr:nvCxnSpPr>
      <xdr:spPr bwMode="auto">
        <a:xfrm>
          <a:off x="2908300" y="6817319"/>
          <a:ext cx="698500" cy="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64834</xdr:rowOff>
    </xdr:from>
    <xdr:to>
      <xdr:col>2</xdr:col>
      <xdr:colOff>692150</xdr:colOff>
      <xdr:row>35</xdr:row>
      <xdr:rowOff>166434</xdr:rowOff>
    </xdr:to>
    <xdr:sp macro="" textlink="">
      <xdr:nvSpPr>
        <xdr:cNvPr id="122" name="フローチャート : 判断 121"/>
        <xdr:cNvSpPr/>
      </xdr:nvSpPr>
      <xdr:spPr bwMode="auto">
        <a:xfrm>
          <a:off x="2857500" y="667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176611</xdr:rowOff>
    </xdr:from>
    <xdr:ext cx="762000" cy="259045"/>
    <xdr:sp macro="" textlink="">
      <xdr:nvSpPr>
        <xdr:cNvPr id="123" name="テキスト ボックス 122"/>
        <xdr:cNvSpPr txBox="1"/>
      </xdr:nvSpPr>
      <xdr:spPr>
        <a:xfrm>
          <a:off x="2527300" y="64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152360</xdr:rowOff>
    </xdr:from>
    <xdr:to>
      <xdr:col>5</xdr:col>
      <xdr:colOff>34925</xdr:colOff>
      <xdr:row>35</xdr:row>
      <xdr:rowOff>253960</xdr:rowOff>
    </xdr:to>
    <xdr:sp macro="" textlink="">
      <xdr:nvSpPr>
        <xdr:cNvPr id="129" name="円/楕円 128"/>
        <xdr:cNvSpPr/>
      </xdr:nvSpPr>
      <xdr:spPr bwMode="auto">
        <a:xfrm>
          <a:off x="5600700" y="676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340337</xdr:rowOff>
    </xdr:from>
    <xdr:ext cx="762000" cy="259045"/>
    <xdr:sp macro="" textlink="">
      <xdr:nvSpPr>
        <xdr:cNvPr id="130" name="人口1人当たり決算額の推移該当値テキスト445"/>
        <xdr:cNvSpPr txBox="1"/>
      </xdr:nvSpPr>
      <xdr:spPr>
        <a:xfrm>
          <a:off x="5740400" y="660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152630</xdr:rowOff>
    </xdr:from>
    <xdr:to>
      <xdr:col>4</xdr:col>
      <xdr:colOff>520700</xdr:colOff>
      <xdr:row>35</xdr:row>
      <xdr:rowOff>254230</xdr:rowOff>
    </xdr:to>
    <xdr:sp macro="" textlink="">
      <xdr:nvSpPr>
        <xdr:cNvPr id="131" name="円/楕円 130"/>
        <xdr:cNvSpPr/>
      </xdr:nvSpPr>
      <xdr:spPr bwMode="auto">
        <a:xfrm>
          <a:off x="4953000" y="676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264407</xdr:rowOff>
    </xdr:from>
    <xdr:ext cx="736600" cy="259045"/>
    <xdr:sp macro="" textlink="">
      <xdr:nvSpPr>
        <xdr:cNvPr id="132" name="テキスト ボックス 131"/>
        <xdr:cNvSpPr txBox="1"/>
      </xdr:nvSpPr>
      <xdr:spPr>
        <a:xfrm>
          <a:off x="4622800" y="653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158231</xdr:rowOff>
    </xdr:from>
    <xdr:to>
      <xdr:col>3</xdr:col>
      <xdr:colOff>955675</xdr:colOff>
      <xdr:row>35</xdr:row>
      <xdr:rowOff>259831</xdr:rowOff>
    </xdr:to>
    <xdr:sp macro="" textlink="">
      <xdr:nvSpPr>
        <xdr:cNvPr id="133" name="円/楕円 132"/>
        <xdr:cNvSpPr/>
      </xdr:nvSpPr>
      <xdr:spPr bwMode="auto">
        <a:xfrm>
          <a:off x="4254500" y="676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244608</xdr:rowOff>
    </xdr:from>
    <xdr:ext cx="762000" cy="259045"/>
    <xdr:sp macro="" textlink="">
      <xdr:nvSpPr>
        <xdr:cNvPr id="134" name="テキスト ボックス 133"/>
        <xdr:cNvSpPr txBox="1"/>
      </xdr:nvSpPr>
      <xdr:spPr>
        <a:xfrm>
          <a:off x="3924300" y="685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160882</xdr:rowOff>
    </xdr:from>
    <xdr:to>
      <xdr:col>3</xdr:col>
      <xdr:colOff>257175</xdr:colOff>
      <xdr:row>35</xdr:row>
      <xdr:rowOff>262482</xdr:rowOff>
    </xdr:to>
    <xdr:sp macro="" textlink="">
      <xdr:nvSpPr>
        <xdr:cNvPr id="135" name="円/楕円 134"/>
        <xdr:cNvSpPr/>
      </xdr:nvSpPr>
      <xdr:spPr bwMode="auto">
        <a:xfrm>
          <a:off x="3556000" y="677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247259</xdr:rowOff>
    </xdr:from>
    <xdr:ext cx="762000" cy="259045"/>
    <xdr:sp macro="" textlink="">
      <xdr:nvSpPr>
        <xdr:cNvPr id="136" name="テキスト ボックス 135"/>
        <xdr:cNvSpPr txBox="1"/>
      </xdr:nvSpPr>
      <xdr:spPr>
        <a:xfrm>
          <a:off x="3225800" y="68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156169</xdr:rowOff>
    </xdr:from>
    <xdr:to>
      <xdr:col>2</xdr:col>
      <xdr:colOff>692150</xdr:colOff>
      <xdr:row>35</xdr:row>
      <xdr:rowOff>257769</xdr:rowOff>
    </xdr:to>
    <xdr:sp macro="" textlink="">
      <xdr:nvSpPr>
        <xdr:cNvPr id="137" name="円/楕円 136"/>
        <xdr:cNvSpPr/>
      </xdr:nvSpPr>
      <xdr:spPr bwMode="auto">
        <a:xfrm>
          <a:off x="2857500" y="676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242546</xdr:rowOff>
    </xdr:from>
    <xdr:ext cx="762000" cy="259045"/>
    <xdr:sp macro="" textlink="">
      <xdr:nvSpPr>
        <xdr:cNvPr id="138" name="テキスト ボックス 137"/>
        <xdr:cNvSpPr txBox="1"/>
      </xdr:nvSpPr>
      <xdr:spPr>
        <a:xfrm>
          <a:off x="2527300" y="685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財政調整基金残高：</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財政調整基金への積み立て</a:t>
          </a:r>
          <a:r>
            <a:rPr lang="ja-JP" altLang="en-US" sz="1100" b="0" i="0" baseline="0">
              <a:solidFill>
                <a:schemeClr val="dk1"/>
              </a:solidFill>
              <a:effectLst/>
              <a:latin typeface="+mn-lt"/>
              <a:ea typeface="+mn-ea"/>
              <a:cs typeface="+mn-cs"/>
            </a:rPr>
            <a:t>を行った</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を除き、</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同規模で推移している。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年度はプラスとなった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マイナス</a:t>
          </a:r>
          <a:r>
            <a:rPr lang="ja-JP" altLang="en-US"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当町の一般財源の多くを占める町税及び地方交付税の動向によっては財政調整基金の取り崩しが増え、実質単年度収支がマイナスで推移する可能性がある。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各会計：</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一般会計及び全ての特別会計で赤字は生じていない。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今後も赤字とならないよう、適正な財政運営を行っていく。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元利償還額は近年の地方債の発行が、償還期間が短い過疎債がほとんどであるため、大きくなっている。公営企業債の元利償還金に対する繰入金は簡易水道や下水道の起債の償還が進み、減少している。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同規模で推移している。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同規模で推移している。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新規借入の抑制等により、比率の増加を抑える。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一般会計等に係る地方債の現在高と公営企業債繰入見込額は新規借入額より元金償還額の方が多いため、減少している。退職手当負担見込額は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充当可能財源等：</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充当可能基金は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。基準財政需要額算入見込額は地方債現在高に対応して減少している。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将来負担比率の分子：</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年度からマイナスの数値となっているが、将来負担額に対してそれより多い充当可能財源等を確保しているためである。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今後充当可能基金の取り崩しが多くなると、将来負担比率の分子が増加するものと考えられる。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4552598</v>
      </c>
      <c r="BO4" s="349"/>
      <c r="BP4" s="349"/>
      <c r="BQ4" s="349"/>
      <c r="BR4" s="349"/>
      <c r="BS4" s="349"/>
      <c r="BT4" s="349"/>
      <c r="BU4" s="350"/>
      <c r="BV4" s="348">
        <v>4077400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4425627</v>
      </c>
      <c r="BO5" s="386"/>
      <c r="BP5" s="386"/>
      <c r="BQ5" s="386"/>
      <c r="BR5" s="386"/>
      <c r="BS5" s="386"/>
      <c r="BT5" s="386"/>
      <c r="BU5" s="387"/>
      <c r="BV5" s="385">
        <v>3971702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97.8</v>
      </c>
      <c r="CU5" s="383"/>
      <c r="CV5" s="383"/>
      <c r="CW5" s="383"/>
      <c r="CX5" s="383"/>
      <c r="CY5" s="383"/>
      <c r="CZ5" s="383"/>
      <c r="DA5" s="384"/>
      <c r="DB5" s="382">
        <v>96.6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126971</v>
      </c>
      <c r="BO6" s="386"/>
      <c r="BP6" s="386"/>
      <c r="BQ6" s="386"/>
      <c r="BR6" s="386"/>
      <c r="BS6" s="386"/>
      <c r="BT6" s="386"/>
      <c r="BU6" s="387"/>
      <c r="BV6" s="385">
        <v>105698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102.9</v>
      </c>
      <c r="CU6" s="423"/>
      <c r="CV6" s="423"/>
      <c r="CW6" s="423"/>
      <c r="CX6" s="423"/>
      <c r="CY6" s="423"/>
      <c r="CZ6" s="423"/>
      <c r="DA6" s="424"/>
      <c r="DB6" s="422">
        <v>101.7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4786</v>
      </c>
      <c r="BO7" s="386"/>
      <c r="BP7" s="386"/>
      <c r="BQ7" s="386"/>
      <c r="BR7" s="386"/>
      <c r="BS7" s="386"/>
      <c r="BT7" s="386"/>
      <c r="BU7" s="387"/>
      <c r="BV7" s="385" t="s">
        <v>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1925781</v>
      </c>
      <c r="CU7" s="386"/>
      <c r="CV7" s="386"/>
      <c r="CW7" s="386"/>
      <c r="CX7" s="386"/>
      <c r="CY7" s="386"/>
      <c r="CZ7" s="386"/>
      <c r="DA7" s="387"/>
      <c r="DB7" s="385">
        <v>1952350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122185</v>
      </c>
      <c r="BO8" s="386"/>
      <c r="BP8" s="386"/>
      <c r="BQ8" s="386"/>
      <c r="BR8" s="386"/>
      <c r="BS8" s="386"/>
      <c r="BT8" s="386"/>
      <c r="BU8" s="387"/>
      <c r="BV8" s="385">
        <v>105698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3332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16487</v>
      </c>
      <c r="BO9" s="386"/>
      <c r="BP9" s="386"/>
      <c r="BQ9" s="386"/>
      <c r="BR9" s="386"/>
      <c r="BS9" s="386"/>
      <c r="BT9" s="386"/>
      <c r="BU9" s="387"/>
      <c r="BV9" s="385">
        <v>-4092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20.9</v>
      </c>
      <c r="CU9" s="383"/>
      <c r="CV9" s="383"/>
      <c r="CW9" s="383"/>
      <c r="CX9" s="383"/>
      <c r="CY9" s="383"/>
      <c r="CZ9" s="383"/>
      <c r="DA9" s="384"/>
      <c r="DB9" s="382">
        <v>19.100000000000001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3706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53280</v>
      </c>
      <c r="BO10" s="386"/>
      <c r="BP10" s="386"/>
      <c r="BQ10" s="386"/>
      <c r="BR10" s="386"/>
      <c r="BS10" s="386"/>
      <c r="BT10" s="386"/>
      <c r="BU10" s="387"/>
      <c r="BV10" s="385">
        <v>251739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3190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178900</v>
      </c>
      <c r="BO12" s="386"/>
      <c r="BP12" s="386"/>
      <c r="BQ12" s="386"/>
      <c r="BR12" s="386"/>
      <c r="BS12" s="386"/>
      <c r="BT12" s="386"/>
      <c r="BU12" s="387"/>
      <c r="BV12" s="385">
        <v>80000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3187</v>
      </c>
      <c r="S13" s="467"/>
      <c r="T13" s="467"/>
      <c r="U13" s="467"/>
      <c r="V13" s="468"/>
      <c r="W13" s="401" t="s">
        <v>124</v>
      </c>
      <c r="X13" s="402"/>
      <c r="Y13" s="402"/>
      <c r="Z13" s="402"/>
      <c r="AA13" s="402"/>
      <c r="AB13" s="392"/>
      <c r="AC13" s="436">
        <v>264</v>
      </c>
      <c r="AD13" s="437"/>
      <c r="AE13" s="437"/>
      <c r="AF13" s="437"/>
      <c r="AG13" s="476"/>
      <c r="AH13" s="436">
        <v>379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-109133</v>
      </c>
      <c r="BO13" s="386"/>
      <c r="BP13" s="386"/>
      <c r="BQ13" s="386"/>
      <c r="BR13" s="386"/>
      <c r="BS13" s="386"/>
      <c r="BT13" s="386"/>
      <c r="BU13" s="387"/>
      <c r="BV13" s="385">
        <v>167647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3281</v>
      </c>
      <c r="S14" s="467"/>
      <c r="T14" s="467"/>
      <c r="U14" s="467"/>
      <c r="V14" s="468"/>
      <c r="W14" s="375"/>
      <c r="X14" s="376"/>
      <c r="Y14" s="376"/>
      <c r="Z14" s="376"/>
      <c r="AA14" s="376"/>
      <c r="AB14" s="365"/>
      <c r="AC14" s="469">
        <v>19.399999999999999</v>
      </c>
      <c r="AD14" s="470"/>
      <c r="AE14" s="470"/>
      <c r="AF14" s="470"/>
      <c r="AG14" s="471"/>
      <c r="AH14" s="469">
        <v>23.4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3278</v>
      </c>
      <c r="S15" s="467"/>
      <c r="T15" s="467"/>
      <c r="U15" s="467"/>
      <c r="V15" s="468"/>
      <c r="W15" s="401" t="s">
        <v>131</v>
      </c>
      <c r="X15" s="402"/>
      <c r="Y15" s="402"/>
      <c r="Z15" s="402"/>
      <c r="AA15" s="402"/>
      <c r="AB15" s="392"/>
      <c r="AC15" s="436">
        <v>270</v>
      </c>
      <c r="AD15" s="437"/>
      <c r="AE15" s="437"/>
      <c r="AF15" s="437"/>
      <c r="AG15" s="476"/>
      <c r="AH15" s="436">
        <v>345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219813</v>
      </c>
      <c r="BO15" s="349"/>
      <c r="BP15" s="349"/>
      <c r="BQ15" s="349"/>
      <c r="BR15" s="349"/>
      <c r="BS15" s="349"/>
      <c r="BT15" s="349"/>
      <c r="BU15" s="350"/>
      <c r="BV15" s="348">
        <v>229399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19.8</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1772813</v>
      </c>
      <c r="BO16" s="386"/>
      <c r="BP16" s="386"/>
      <c r="BQ16" s="386"/>
      <c r="BR16" s="386"/>
      <c r="BS16" s="386"/>
      <c r="BT16" s="386"/>
      <c r="BU16" s="387"/>
      <c r="BV16" s="385">
        <v>1792669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828</v>
      </c>
      <c r="AD17" s="437"/>
      <c r="AE17" s="437"/>
      <c r="AF17" s="437"/>
      <c r="AG17" s="476"/>
      <c r="AH17" s="436">
        <v>891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276631</v>
      </c>
      <c r="BO17" s="386"/>
      <c r="BP17" s="386"/>
      <c r="BQ17" s="386"/>
      <c r="BR17" s="386"/>
      <c r="BS17" s="386"/>
      <c r="BT17" s="386"/>
      <c r="BU17" s="387"/>
      <c r="BV17" s="385">
        <v>291951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34.69</v>
      </c>
      <c r="M18" s="498"/>
      <c r="N18" s="498"/>
      <c r="O18" s="498"/>
      <c r="P18" s="498"/>
      <c r="Q18" s="498"/>
      <c r="R18" s="499"/>
      <c r="S18" s="499"/>
      <c r="T18" s="499"/>
      <c r="U18" s="499"/>
      <c r="V18" s="500"/>
      <c r="W18" s="403"/>
      <c r="X18" s="404"/>
      <c r="Y18" s="404"/>
      <c r="Z18" s="404"/>
      <c r="AA18" s="404"/>
      <c r="AB18" s="395"/>
      <c r="AC18" s="501">
        <v>60.8</v>
      </c>
      <c r="AD18" s="502"/>
      <c r="AE18" s="502"/>
      <c r="AF18" s="502"/>
      <c r="AG18" s="503"/>
      <c r="AH18" s="501">
        <v>55.1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1875270</v>
      </c>
      <c r="BO18" s="386"/>
      <c r="BP18" s="386"/>
      <c r="BQ18" s="386"/>
      <c r="BR18" s="386"/>
      <c r="BS18" s="386"/>
      <c r="BT18" s="386"/>
      <c r="BU18" s="387"/>
      <c r="BV18" s="385">
        <v>1875808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2499840</v>
      </c>
      <c r="BO19" s="386"/>
      <c r="BP19" s="386"/>
      <c r="BQ19" s="386"/>
      <c r="BR19" s="386"/>
      <c r="BS19" s="386"/>
      <c r="BT19" s="386"/>
      <c r="BU19" s="387"/>
      <c r="BV19" s="385">
        <v>2721881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1668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3551873</v>
      </c>
      <c r="BO23" s="386"/>
      <c r="BP23" s="386"/>
      <c r="BQ23" s="386"/>
      <c r="BR23" s="386"/>
      <c r="BS23" s="386"/>
      <c r="BT23" s="386"/>
      <c r="BU23" s="387"/>
      <c r="BV23" s="385">
        <v>3805076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6740</v>
      </c>
      <c r="R24" s="437"/>
      <c r="S24" s="437"/>
      <c r="T24" s="437"/>
      <c r="U24" s="437"/>
      <c r="V24" s="476"/>
      <c r="W24" s="531"/>
      <c r="X24" s="519"/>
      <c r="Y24" s="520"/>
      <c r="Z24" s="435" t="s">
        <v>154</v>
      </c>
      <c r="AA24" s="415"/>
      <c r="AB24" s="415"/>
      <c r="AC24" s="415"/>
      <c r="AD24" s="415"/>
      <c r="AE24" s="415"/>
      <c r="AF24" s="415"/>
      <c r="AG24" s="416"/>
      <c r="AH24" s="436">
        <v>64</v>
      </c>
      <c r="AI24" s="437"/>
      <c r="AJ24" s="437"/>
      <c r="AK24" s="437"/>
      <c r="AL24" s="476"/>
      <c r="AM24" s="436">
        <v>205504</v>
      </c>
      <c r="AN24" s="437"/>
      <c r="AO24" s="437"/>
      <c r="AP24" s="437"/>
      <c r="AQ24" s="437"/>
      <c r="AR24" s="476"/>
      <c r="AS24" s="436">
        <v>3211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3457553</v>
      </c>
      <c r="BO24" s="386"/>
      <c r="BP24" s="386"/>
      <c r="BQ24" s="386"/>
      <c r="BR24" s="386"/>
      <c r="BS24" s="386"/>
      <c r="BT24" s="386"/>
      <c r="BU24" s="387"/>
      <c r="BV24" s="385">
        <v>3709716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5520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116295</v>
      </c>
      <c r="BO25" s="349"/>
      <c r="BP25" s="349"/>
      <c r="BQ25" s="349"/>
      <c r="BR25" s="349"/>
      <c r="BS25" s="349"/>
      <c r="BT25" s="349"/>
      <c r="BU25" s="350"/>
      <c r="BV25" s="348">
        <v>101509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5080</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2540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100000</v>
      </c>
      <c r="BO27" s="555"/>
      <c r="BP27" s="555"/>
      <c r="BQ27" s="555"/>
      <c r="BR27" s="555"/>
      <c r="BS27" s="555"/>
      <c r="BT27" s="555"/>
      <c r="BU27" s="556"/>
      <c r="BV27" s="554">
        <v>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2040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378437</v>
      </c>
      <c r="BO28" s="349"/>
      <c r="BP28" s="349"/>
      <c r="BQ28" s="349"/>
      <c r="BR28" s="349"/>
      <c r="BS28" s="349"/>
      <c r="BT28" s="349"/>
      <c r="BU28" s="350"/>
      <c r="BV28" s="348">
        <v>504057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1850</v>
      </c>
      <c r="R29" s="437"/>
      <c r="S29" s="437"/>
      <c r="T29" s="437"/>
      <c r="U29" s="437"/>
      <c r="V29" s="476"/>
      <c r="W29" s="532"/>
      <c r="X29" s="533"/>
      <c r="Y29" s="534"/>
      <c r="Z29" s="435" t="s">
        <v>171</v>
      </c>
      <c r="AA29" s="415"/>
      <c r="AB29" s="415"/>
      <c r="AC29" s="415"/>
      <c r="AD29" s="415"/>
      <c r="AE29" s="415"/>
      <c r="AF29" s="415"/>
      <c r="AG29" s="416"/>
      <c r="AH29" s="436">
        <v>64</v>
      </c>
      <c r="AI29" s="437"/>
      <c r="AJ29" s="437"/>
      <c r="AK29" s="437"/>
      <c r="AL29" s="476"/>
      <c r="AM29" s="436">
        <v>205504</v>
      </c>
      <c r="AN29" s="437"/>
      <c r="AO29" s="437"/>
      <c r="AP29" s="437"/>
      <c r="AQ29" s="437"/>
      <c r="AR29" s="476"/>
      <c r="AS29" s="436">
        <v>3211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85602</v>
      </c>
      <c r="BO29" s="386"/>
      <c r="BP29" s="386"/>
      <c r="BQ29" s="386"/>
      <c r="BR29" s="386"/>
      <c r="BS29" s="386"/>
      <c r="BT29" s="386"/>
      <c r="BU29" s="387"/>
      <c r="BV29" s="385">
        <v>85567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2395959</v>
      </c>
      <c r="BO30" s="555"/>
      <c r="BP30" s="555"/>
      <c r="BQ30" s="555"/>
      <c r="BR30" s="555"/>
      <c r="BS30" s="555"/>
      <c r="BT30" s="555"/>
      <c r="BU30" s="556"/>
      <c r="BV30" s="554">
        <v>3732503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周東環境衛生組合（一般会計）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上関航運</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へき地診療所事業特別会計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柳井地区広域消防組合（一般会計）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上関町土地開発公社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へき地歯科診療所事業特別会計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IF('各会計、関係団体の財政状況及び健全化判断比率'!B34="","",'各会計、関係団体の財政状況及び健全化判断比率'!B34)</f>
        <v>漁業集落排水事業特別会計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柳井地域広域水道企業団（水道用水供給事業会計）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なごみ</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用地取得事業特別会計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IF('各会計、関係団体の財政状況及び健全化判断比率'!B35="","",'各会計、関係団体の財政状況及び健全化判断比率'!B35)</f>
        <v>航運事業特別会計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山口県市町総合事務組合（一般会計）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山口県市町総合事務組合（退職手当特別会計）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山口県市町総合事務組合（消防団員補償等特別会計）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山口県市町総合事務組合（非常勤職員公務災害補償特別会計）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山口県市町総合事務組合（山口県市町公平委員会特別会計）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山口県市町総合事務組合（交通災害共済特別会計）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山口県市町総合事務組合（山口県自治会館管理特別会計）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4487</v>
      </c>
      <c r="J41" s="83">
        <v>4233</v>
      </c>
      <c r="K41" s="83">
        <v>3890</v>
      </c>
      <c r="L41" s="83">
        <v>3805</v>
      </c>
      <c r="M41" s="84">
        <v>3552</v>
      </c>
    </row>
    <row r="42" spans="2:13" ht="27.75" customHeight="1">
      <c r="B42" s="1171"/>
      <c r="C42" s="1172"/>
      <c r="D42" s="85"/>
      <c r="E42" s="1177" t="s">
        <v>26</v>
      </c>
      <c r="F42" s="1177"/>
      <c r="G42" s="1177"/>
      <c r="H42" s="1178"/>
      <c r="I42" s="86">
        <v>36</v>
      </c>
      <c r="J42" s="87">
        <v>32</v>
      </c>
      <c r="K42" s="87">
        <v>27</v>
      </c>
      <c r="L42" s="87">
        <v>23</v>
      </c>
      <c r="M42" s="88">
        <v>18</v>
      </c>
    </row>
    <row r="43" spans="2:13" ht="27.75" customHeight="1">
      <c r="B43" s="1171"/>
      <c r="C43" s="1172"/>
      <c r="D43" s="85"/>
      <c r="E43" s="1177" t="s">
        <v>27</v>
      </c>
      <c r="F43" s="1177"/>
      <c r="G43" s="1177"/>
      <c r="H43" s="1178"/>
      <c r="I43" s="86">
        <v>698</v>
      </c>
      <c r="J43" s="87">
        <v>643</v>
      </c>
      <c r="K43" s="87">
        <v>598</v>
      </c>
      <c r="L43" s="87">
        <v>559</v>
      </c>
      <c r="M43" s="88">
        <v>511</v>
      </c>
    </row>
    <row r="44" spans="2:13" ht="27.75" customHeight="1">
      <c r="B44" s="1171"/>
      <c r="C44" s="1172"/>
      <c r="D44" s="85"/>
      <c r="E44" s="1177" t="s">
        <v>28</v>
      </c>
      <c r="F44" s="1177"/>
      <c r="G44" s="1177"/>
      <c r="H44" s="1178"/>
      <c r="I44" s="86">
        <v>39</v>
      </c>
      <c r="J44" s="87">
        <v>43</v>
      </c>
      <c r="K44" s="87">
        <v>63</v>
      </c>
      <c r="L44" s="87">
        <v>71</v>
      </c>
      <c r="M44" s="88">
        <v>95</v>
      </c>
    </row>
    <row r="45" spans="2:13" ht="27.75" customHeight="1">
      <c r="B45" s="1171"/>
      <c r="C45" s="1172"/>
      <c r="D45" s="85"/>
      <c r="E45" s="1177" t="s">
        <v>29</v>
      </c>
      <c r="F45" s="1177"/>
      <c r="G45" s="1177"/>
      <c r="H45" s="1178"/>
      <c r="I45" s="86">
        <v>642</v>
      </c>
      <c r="J45" s="87">
        <v>665</v>
      </c>
      <c r="K45" s="87">
        <v>620</v>
      </c>
      <c r="L45" s="87">
        <v>555</v>
      </c>
      <c r="M45" s="88">
        <v>506</v>
      </c>
    </row>
    <row r="46" spans="2:13" ht="27.75" customHeight="1">
      <c r="B46" s="1171"/>
      <c r="C46" s="1172"/>
      <c r="D46" s="85"/>
      <c r="E46" s="1177" t="s">
        <v>30</v>
      </c>
      <c r="F46" s="1177"/>
      <c r="G46" s="1177"/>
      <c r="H46" s="1178"/>
      <c r="I46" s="86">
        <v>23</v>
      </c>
      <c r="J46" s="87">
        <v>12</v>
      </c>
      <c r="K46" s="87">
        <v>16</v>
      </c>
      <c r="L46" s="87">
        <v>36</v>
      </c>
      <c r="M46" s="88">
        <v>23</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3667</v>
      </c>
      <c r="J49" s="87">
        <v>3349</v>
      </c>
      <c r="K49" s="87">
        <v>3086</v>
      </c>
      <c r="L49" s="87">
        <v>2988</v>
      </c>
      <c r="M49" s="88">
        <v>2349</v>
      </c>
    </row>
    <row r="50" spans="2:13" ht="27.75" customHeight="1">
      <c r="B50" s="1171"/>
      <c r="C50" s="1172"/>
      <c r="D50" s="85"/>
      <c r="E50" s="1177" t="s">
        <v>35</v>
      </c>
      <c r="F50" s="1177"/>
      <c r="G50" s="1177"/>
      <c r="H50" s="1178"/>
      <c r="I50" s="86">
        <v>136</v>
      </c>
      <c r="J50" s="87">
        <v>121</v>
      </c>
      <c r="K50" s="87">
        <v>105</v>
      </c>
      <c r="L50" s="87">
        <v>90</v>
      </c>
      <c r="M50" s="88">
        <v>79</v>
      </c>
    </row>
    <row r="51" spans="2:13" ht="27.75" customHeight="1">
      <c r="B51" s="1173"/>
      <c r="C51" s="1174"/>
      <c r="D51" s="85"/>
      <c r="E51" s="1177" t="s">
        <v>36</v>
      </c>
      <c r="F51" s="1177"/>
      <c r="G51" s="1177"/>
      <c r="H51" s="1178"/>
      <c r="I51" s="86">
        <v>3633</v>
      </c>
      <c r="J51" s="87">
        <v>3406</v>
      </c>
      <c r="K51" s="87">
        <v>3153</v>
      </c>
      <c r="L51" s="87">
        <v>3064</v>
      </c>
      <c r="M51" s="88">
        <v>2926</v>
      </c>
    </row>
    <row r="52" spans="2:13" ht="27.75" customHeight="1" thickBot="1">
      <c r="B52" s="1181" t="s">
        <v>37</v>
      </c>
      <c r="C52" s="1182"/>
      <c r="D52" s="90"/>
      <c r="E52" s="1183" t="s">
        <v>38</v>
      </c>
      <c r="F52" s="1183"/>
      <c r="G52" s="1183"/>
      <c r="H52" s="1184"/>
      <c r="I52" s="91">
        <v>-1513</v>
      </c>
      <c r="J52" s="92">
        <v>-1249</v>
      </c>
      <c r="K52" s="92">
        <v>-1131</v>
      </c>
      <c r="L52" s="92">
        <v>-1093</v>
      </c>
      <c r="M52" s="93">
        <v>-649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233266</v>
      </c>
      <c r="E3" s="116"/>
      <c r="F3" s="117">
        <v>334234</v>
      </c>
      <c r="G3" s="118"/>
      <c r="H3" s="119"/>
    </row>
    <row r="4" spans="1:8">
      <c r="A4" s="120"/>
      <c r="B4" s="121"/>
      <c r="C4" s="122"/>
      <c r="D4" s="123">
        <v>116503</v>
      </c>
      <c r="E4" s="124"/>
      <c r="F4" s="125">
        <v>135366</v>
      </c>
      <c r="G4" s="126"/>
      <c r="H4" s="127"/>
    </row>
    <row r="5" spans="1:8">
      <c r="A5" s="108" t="s">
        <v>511</v>
      </c>
      <c r="B5" s="113"/>
      <c r="C5" s="114"/>
      <c r="D5" s="115">
        <v>362003</v>
      </c>
      <c r="E5" s="116"/>
      <c r="F5" s="117">
        <v>203567</v>
      </c>
      <c r="G5" s="118"/>
      <c r="H5" s="119"/>
    </row>
    <row r="6" spans="1:8">
      <c r="A6" s="120"/>
      <c r="B6" s="121"/>
      <c r="C6" s="122"/>
      <c r="D6" s="123">
        <v>108901</v>
      </c>
      <c r="E6" s="124"/>
      <c r="F6" s="125">
        <v>121137</v>
      </c>
      <c r="G6" s="126"/>
      <c r="H6" s="127"/>
    </row>
    <row r="7" spans="1:8">
      <c r="A7" s="108" t="s">
        <v>512</v>
      </c>
      <c r="B7" s="113"/>
      <c r="C7" s="114"/>
      <c r="D7" s="115">
        <v>134834</v>
      </c>
      <c r="E7" s="116"/>
      <c r="F7" s="117">
        <v>185018</v>
      </c>
      <c r="G7" s="118"/>
      <c r="H7" s="119"/>
    </row>
    <row r="8" spans="1:8">
      <c r="A8" s="120"/>
      <c r="B8" s="121"/>
      <c r="C8" s="122"/>
      <c r="D8" s="123">
        <v>98438</v>
      </c>
      <c r="E8" s="124"/>
      <c r="F8" s="125">
        <v>95064</v>
      </c>
      <c r="G8" s="126"/>
      <c r="H8" s="127"/>
    </row>
    <row r="9" spans="1:8">
      <c r="A9" s="108" t="s">
        <v>513</v>
      </c>
      <c r="B9" s="113"/>
      <c r="C9" s="114"/>
      <c r="D9" s="115">
        <v>325774</v>
      </c>
      <c r="E9" s="116"/>
      <c r="F9" s="117">
        <v>238802</v>
      </c>
      <c r="G9" s="118"/>
      <c r="H9" s="119"/>
    </row>
    <row r="10" spans="1:8">
      <c r="A10" s="120"/>
      <c r="B10" s="121"/>
      <c r="C10" s="122"/>
      <c r="D10" s="123">
        <v>104932</v>
      </c>
      <c r="E10" s="124"/>
      <c r="F10" s="125">
        <v>128562</v>
      </c>
      <c r="G10" s="126"/>
      <c r="H10" s="127"/>
    </row>
    <row r="11" spans="1:8">
      <c r="A11" s="108" t="s">
        <v>514</v>
      </c>
      <c r="B11" s="113"/>
      <c r="C11" s="114"/>
      <c r="D11" s="115">
        <v>552986</v>
      </c>
      <c r="E11" s="116"/>
      <c r="F11" s="117">
        <v>288550</v>
      </c>
      <c r="G11" s="118"/>
      <c r="H11" s="119"/>
    </row>
    <row r="12" spans="1:8">
      <c r="A12" s="120"/>
      <c r="B12" s="121"/>
      <c r="C12" s="128"/>
      <c r="D12" s="123">
        <v>174901</v>
      </c>
      <c r="E12" s="124"/>
      <c r="F12" s="125">
        <v>141525</v>
      </c>
      <c r="G12" s="126"/>
      <c r="H12" s="127"/>
    </row>
    <row r="13" spans="1:8">
      <c r="A13" s="108"/>
      <c r="B13" s="113"/>
      <c r="C13" s="129"/>
      <c r="D13" s="130">
        <v>321773</v>
      </c>
      <c r="E13" s="131"/>
      <c r="F13" s="132">
        <v>250034</v>
      </c>
      <c r="G13" s="133"/>
      <c r="H13" s="119"/>
    </row>
    <row r="14" spans="1:8">
      <c r="A14" s="120"/>
      <c r="B14" s="121"/>
      <c r="C14" s="122"/>
      <c r="D14" s="123">
        <v>120735</v>
      </c>
      <c r="E14" s="124"/>
      <c r="F14" s="125">
        <v>124331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5.13</v>
      </c>
      <c r="C19" s="134">
        <f>ROUND(VALUE(SUBSTITUTE(実質収支比率等に係る経年分析!G$48,"▲","-")),2)</f>
        <v>5.33</v>
      </c>
      <c r="D19" s="134">
        <f>ROUND(VALUE(SUBSTITUTE(実質収支比率等に係る経年分析!H$48,"▲","-")),2)</f>
        <v>5.71</v>
      </c>
      <c r="E19" s="134">
        <f>ROUND(VALUE(SUBSTITUTE(実質収支比率等に係る経年分析!I$48,"▲","-")),2)</f>
        <v>5.41</v>
      </c>
      <c r="F19" s="134">
        <f>ROUND(VALUE(SUBSTITUTE(実質収支比率等に係る経年分析!J$48,"▲","-")),2)</f>
        <v>6.34</v>
      </c>
    </row>
    <row r="20" spans="1:11">
      <c r="A20" s="134" t="s">
        <v>43</v>
      </c>
      <c r="B20" s="134">
        <f>ROUND(VALUE(SUBSTITUTE(実質収支比率等に係る経年分析!F$47,"▲","-")),2)</f>
        <v>24.45</v>
      </c>
      <c r="C20" s="134">
        <f>ROUND(VALUE(SUBSTITUTE(実質収支比率等に係る経年分析!G$47,"▲","-")),2)</f>
        <v>21.83</v>
      </c>
      <c r="D20" s="134">
        <f>ROUND(VALUE(SUBSTITUTE(実質収支比率等に係る経年分析!H$47,"▲","-")),2)</f>
        <v>17.27</v>
      </c>
      <c r="E20" s="134">
        <f>ROUND(VALUE(SUBSTITUTE(実質収支比率等に係る経年分析!I$47,"▲","-")),2)</f>
        <v>25.82</v>
      </c>
      <c r="F20" s="134">
        <f>ROUND(VALUE(SUBSTITUTE(実質収支比率等に係る経年分析!J$47,"▲","-")),2)</f>
        <v>19.649999999999999</v>
      </c>
    </row>
    <row r="21" spans="1:11">
      <c r="A21" s="134" t="s">
        <v>44</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-5.36</v>
      </c>
      <c r="E21" s="134">
        <f>IF(ISNUMBER(VALUE(SUBSTITUTE(実質収支比率等に係る経年分析!I$49,"▲","-"))),ROUND(VALUE(SUBSTITUTE(実質収支比率等に係る経年分析!I$49,"▲","-")),2),NA())</f>
        <v>8.59</v>
      </c>
      <c r="F21" s="134">
        <f>IF(ISNUMBER(VALUE(SUBSTITUTE(実質収支比率等に係る経年分析!J$49,"▲","-"))),ROUND(VALUE(SUBSTITUTE(実質収支比率等に係る経年分析!J$49,"▲","-")),2),NA())</f>
        <v>-5.67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航運事業特別会計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450</v>
      </c>
      <c r="E42" s="136"/>
      <c r="F42" s="136"/>
      <c r="G42" s="136">
        <f>'実質公債費比率（分子）の構造'!L$52</f>
        <v>455</v>
      </c>
      <c r="H42" s="136"/>
      <c r="I42" s="136"/>
      <c r="J42" s="136">
        <f>'実質公債費比率（分子）の構造'!M$52</f>
        <v>449</v>
      </c>
      <c r="K42" s="136"/>
      <c r="L42" s="136"/>
      <c r="M42" s="136">
        <f>'実質公債費比率（分子）の構造'!N$52</f>
        <v>455</v>
      </c>
      <c r="N42" s="136"/>
      <c r="O42" s="136"/>
      <c r="P42" s="136">
        <f>'実質公債費比率（分子）の構造'!O$52</f>
        <v>452</v>
      </c>
    </row>
    <row r="43" spans="1:16">
      <c r="A43" s="136" t="s">
        <v>52</v>
      </c>
      <c r="B43" s="136">
        <f>'実質公債費比率（分子）の構造'!K$51</f>
        <v>1</v>
      </c>
      <c r="C43" s="136"/>
      <c r="D43" s="136"/>
      <c r="E43" s="136">
        <f>'実質公債費比率（分子）の構造'!L$51</f>
        <v>3</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9</v>
      </c>
      <c r="I45" s="136"/>
      <c r="J45" s="136"/>
      <c r="K45" s="136">
        <f>'実質公債費比率（分子）の構造'!N$49</f>
        <v>8</v>
      </c>
      <c r="L45" s="136"/>
      <c r="M45" s="136"/>
      <c r="N45" s="136">
        <f>'実質公債費比率（分子）の構造'!O$49</f>
        <v>6</v>
      </c>
      <c r="O45" s="136"/>
      <c r="P45" s="136"/>
    </row>
    <row r="46" spans="1:16">
      <c r="A46" s="136" t="s">
        <v>55</v>
      </c>
      <c r="B46" s="136">
        <f>'実質公債費比率（分子）の構造'!K$48</f>
        <v>72</v>
      </c>
      <c r="C46" s="136"/>
      <c r="D46" s="136"/>
      <c r="E46" s="136">
        <f>'実質公債費比率（分子）の構造'!L$48</f>
        <v>68</v>
      </c>
      <c r="F46" s="136"/>
      <c r="G46" s="136"/>
      <c r="H46" s="136">
        <f>'実質公債費比率（分子）の構造'!M$48</f>
        <v>60</v>
      </c>
      <c r="I46" s="136"/>
      <c r="J46" s="136"/>
      <c r="K46" s="136">
        <f>'実質公債費比率（分子）の構造'!N$48</f>
        <v>57</v>
      </c>
      <c r="L46" s="136"/>
      <c r="M46" s="136"/>
      <c r="N46" s="136">
        <f>'実質公債費比率（分子）の構造'!O$48</f>
        <v>53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520</v>
      </c>
      <c r="C49" s="136"/>
      <c r="D49" s="136"/>
      <c r="E49" s="136">
        <f>'実質公債費比率（分子）の構造'!L$45</f>
        <v>520</v>
      </c>
      <c r="F49" s="136"/>
      <c r="G49" s="136"/>
      <c r="H49" s="136">
        <f>'実質公債費比率（分子）の構造'!M$45</f>
        <v>524</v>
      </c>
      <c r="I49" s="136"/>
      <c r="J49" s="136"/>
      <c r="K49" s="136">
        <f>'実質公債費比率（分子）の構造'!N$45</f>
        <v>535</v>
      </c>
      <c r="L49" s="136"/>
      <c r="M49" s="136"/>
      <c r="N49" s="136">
        <f>'実質公債費比率（分子）の構造'!O$45</f>
        <v>534</v>
      </c>
      <c r="O49" s="136"/>
      <c r="P49" s="136"/>
    </row>
    <row r="50" spans="1:16">
      <c r="A50" s="136" t="s">
        <v>58</v>
      </c>
      <c r="B50" s="136" t="e">
        <f>NA()</f>
        <v>#N/A</v>
      </c>
      <c r="C50" s="136">
        <f>IF(ISNUMBER('実質公債費比率（分子）の構造'!K$53),'実質公債費比率（分子）の構造'!K$53,NA())</f>
        <v>159</v>
      </c>
      <c r="D50" s="136" t="e">
        <f>NA()</f>
        <v>#N/A</v>
      </c>
      <c r="E50" s="136" t="e">
        <f>NA()</f>
        <v>#N/A</v>
      </c>
      <c r="F50" s="136">
        <f>IF(ISNUMBER('実質公債費比率（分子）の構造'!L$53),'実質公債費比率（分子）の構造'!L$53,NA())</f>
        <v>152</v>
      </c>
      <c r="G50" s="136" t="e">
        <f>NA()</f>
        <v>#N/A</v>
      </c>
      <c r="H50" s="136" t="e">
        <f>NA()</f>
        <v>#N/A</v>
      </c>
      <c r="I50" s="136">
        <f>IF(ISNUMBER('実質公債費比率（分子）の構造'!M$53),'実質公債費比率（分子）の構造'!M$53,NA())</f>
        <v>149</v>
      </c>
      <c r="J50" s="136" t="e">
        <f>NA()</f>
        <v>#N/A</v>
      </c>
      <c r="K50" s="136" t="e">
        <f>NA()</f>
        <v>#N/A</v>
      </c>
      <c r="L50" s="136">
        <f>IF(ISNUMBER('実質公債費比率（分子）の構造'!N$53),'実質公債費比率（分子）の構造'!N$53,NA())</f>
        <v>151</v>
      </c>
      <c r="M50" s="136" t="e">
        <f>NA()</f>
        <v>#N/A</v>
      </c>
      <c r="N50" s="136" t="e">
        <f>NA()</f>
        <v>#N/A</v>
      </c>
      <c r="O50" s="136">
        <f>IF(ISNUMBER('実質公債費比率（分子）の構造'!O$53),'実質公債費比率（分子）の構造'!O$53,NA())</f>
        <v>146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3633</v>
      </c>
      <c r="E56" s="135"/>
      <c r="F56" s="135"/>
      <c r="G56" s="135">
        <f>'将来負担比率（分子）の構造'!J$51</f>
        <v>3406</v>
      </c>
      <c r="H56" s="135"/>
      <c r="I56" s="135"/>
      <c r="J56" s="135">
        <f>'将来負担比率（分子）の構造'!K$51</f>
        <v>3153</v>
      </c>
      <c r="K56" s="135"/>
      <c r="L56" s="135"/>
      <c r="M56" s="135">
        <f>'将来負担比率（分子）の構造'!L$51</f>
        <v>3064</v>
      </c>
      <c r="N56" s="135"/>
      <c r="O56" s="135"/>
      <c r="P56" s="135">
        <f>'将来負担比率（分子）の構造'!M$51</f>
        <v>2926</v>
      </c>
    </row>
    <row r="57" spans="1:16">
      <c r="A57" s="135" t="s">
        <v>35</v>
      </c>
      <c r="B57" s="135"/>
      <c r="C57" s="135"/>
      <c r="D57" s="135">
        <f>'将来負担比率（分子）の構造'!I$50</f>
        <v>136</v>
      </c>
      <c r="E57" s="135"/>
      <c r="F57" s="135"/>
      <c r="G57" s="135">
        <f>'将来負担比率（分子）の構造'!J$50</f>
        <v>121</v>
      </c>
      <c r="H57" s="135"/>
      <c r="I57" s="135"/>
      <c r="J57" s="135">
        <f>'将来負担比率（分子）の構造'!K$50</f>
        <v>105</v>
      </c>
      <c r="K57" s="135"/>
      <c r="L57" s="135"/>
      <c r="M57" s="135">
        <f>'将来負担比率（分子）の構造'!L$50</f>
        <v>90</v>
      </c>
      <c r="N57" s="135"/>
      <c r="O57" s="135"/>
      <c r="P57" s="135">
        <f>'将来負担比率（分子）の構造'!M$50</f>
        <v>79</v>
      </c>
    </row>
    <row r="58" spans="1:16">
      <c r="A58" s="135" t="s">
        <v>34</v>
      </c>
      <c r="B58" s="135"/>
      <c r="C58" s="135"/>
      <c r="D58" s="135">
        <f>'将来負担比率（分子）の構造'!I$49</f>
        <v>3667</v>
      </c>
      <c r="E58" s="135"/>
      <c r="F58" s="135"/>
      <c r="G58" s="135">
        <f>'将来負担比率（分子）の構造'!J$49</f>
        <v>3349</v>
      </c>
      <c r="H58" s="135"/>
      <c r="I58" s="135"/>
      <c r="J58" s="135">
        <f>'将来負担比率（分子）の構造'!K$49</f>
        <v>3086</v>
      </c>
      <c r="K58" s="135"/>
      <c r="L58" s="135"/>
      <c r="M58" s="135">
        <f>'将来負担比率（分子）の構造'!L$49</f>
        <v>2988</v>
      </c>
      <c r="N58" s="135"/>
      <c r="O58" s="135"/>
      <c r="P58" s="135">
        <f>'将来負担比率（分子）の構造'!M$49</f>
        <v>2349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12</v>
      </c>
      <c r="F61" s="135"/>
      <c r="G61" s="135"/>
      <c r="H61" s="135">
        <f>'将来負担比率（分子）の構造'!K$46</f>
        <v>16</v>
      </c>
      <c r="I61" s="135"/>
      <c r="J61" s="135"/>
      <c r="K61" s="135">
        <f>'将来負担比率（分子）の構造'!L$46</f>
        <v>36</v>
      </c>
      <c r="L61" s="135"/>
      <c r="M61" s="135"/>
      <c r="N61" s="135">
        <f>'将来負担比率（分子）の構造'!M$46</f>
        <v>23</v>
      </c>
      <c r="O61" s="135"/>
      <c r="P61" s="135"/>
    </row>
    <row r="62" spans="1:16">
      <c r="A62" s="135" t="s">
        <v>29</v>
      </c>
      <c r="B62" s="135">
        <f>'将来負担比率（分子）の構造'!I$45</f>
        <v>642</v>
      </c>
      <c r="C62" s="135"/>
      <c r="D62" s="135"/>
      <c r="E62" s="135">
        <f>'将来負担比率（分子）の構造'!J$45</f>
        <v>665</v>
      </c>
      <c r="F62" s="135"/>
      <c r="G62" s="135"/>
      <c r="H62" s="135">
        <f>'将来負担比率（分子）の構造'!K$45</f>
        <v>620</v>
      </c>
      <c r="I62" s="135"/>
      <c r="J62" s="135"/>
      <c r="K62" s="135">
        <f>'将来負担比率（分子）の構造'!L$45</f>
        <v>555</v>
      </c>
      <c r="L62" s="135"/>
      <c r="M62" s="135"/>
      <c r="N62" s="135">
        <f>'将来負担比率（分子）の構造'!M$45</f>
        <v>506</v>
      </c>
      <c r="O62" s="135"/>
      <c r="P62" s="135"/>
    </row>
    <row r="63" spans="1:16">
      <c r="A63" s="135" t="s">
        <v>28</v>
      </c>
      <c r="B63" s="135">
        <f>'将来負担比率（分子）の構造'!I$44</f>
        <v>39</v>
      </c>
      <c r="C63" s="135"/>
      <c r="D63" s="135"/>
      <c r="E63" s="135">
        <f>'将来負担比率（分子）の構造'!J$44</f>
        <v>43</v>
      </c>
      <c r="F63" s="135"/>
      <c r="G63" s="135"/>
      <c r="H63" s="135">
        <f>'将来負担比率（分子）の構造'!K$44</f>
        <v>63</v>
      </c>
      <c r="I63" s="135"/>
      <c r="J63" s="135"/>
      <c r="K63" s="135">
        <f>'将来負担比率（分子）の構造'!L$44</f>
        <v>71</v>
      </c>
      <c r="L63" s="135"/>
      <c r="M63" s="135"/>
      <c r="N63" s="135">
        <f>'将来負担比率（分子）の構造'!M$44</f>
        <v>95</v>
      </c>
      <c r="O63" s="135"/>
      <c r="P63" s="135"/>
    </row>
    <row r="64" spans="1:16">
      <c r="A64" s="135" t="s">
        <v>27</v>
      </c>
      <c r="B64" s="135">
        <f>'将来負担比率（分子）の構造'!I$43</f>
        <v>698</v>
      </c>
      <c r="C64" s="135"/>
      <c r="D64" s="135"/>
      <c r="E64" s="135">
        <f>'将来負担比率（分子）の構造'!J$43</f>
        <v>643</v>
      </c>
      <c r="F64" s="135"/>
      <c r="G64" s="135"/>
      <c r="H64" s="135">
        <f>'将来負担比率（分子）の構造'!K$43</f>
        <v>598</v>
      </c>
      <c r="I64" s="135"/>
      <c r="J64" s="135"/>
      <c r="K64" s="135">
        <f>'将来負担比率（分子）の構造'!L$43</f>
        <v>559</v>
      </c>
      <c r="L64" s="135"/>
      <c r="M64" s="135"/>
      <c r="N64" s="135">
        <f>'将来負担比率（分子）の構造'!M$43</f>
        <v>511</v>
      </c>
      <c r="O64" s="135"/>
      <c r="P64" s="135"/>
    </row>
    <row r="65" spans="1:16">
      <c r="A65" s="135" t="s">
        <v>26</v>
      </c>
      <c r="B65" s="135">
        <f>'将来負担比率（分子）の構造'!I$42</f>
        <v>36</v>
      </c>
      <c r="C65" s="135"/>
      <c r="D65" s="135"/>
      <c r="E65" s="135">
        <f>'将来負担比率（分子）の構造'!J$42</f>
        <v>32</v>
      </c>
      <c r="F65" s="135"/>
      <c r="G65" s="135"/>
      <c r="H65" s="135">
        <f>'将来負担比率（分子）の構造'!K$42</f>
        <v>27</v>
      </c>
      <c r="I65" s="135"/>
      <c r="J65" s="135"/>
      <c r="K65" s="135">
        <f>'将来負担比率（分子）の構造'!L$42</f>
        <v>23</v>
      </c>
      <c r="L65" s="135"/>
      <c r="M65" s="135"/>
      <c r="N65" s="135">
        <f>'将来負担比率（分子）の構造'!M$42</f>
        <v>18</v>
      </c>
      <c r="O65" s="135"/>
      <c r="P65" s="135"/>
    </row>
    <row r="66" spans="1:16">
      <c r="A66" s="135" t="s">
        <v>25</v>
      </c>
      <c r="B66" s="135">
        <f>'将来負担比率（分子）の構造'!I$41</f>
        <v>4487</v>
      </c>
      <c r="C66" s="135"/>
      <c r="D66" s="135"/>
      <c r="E66" s="135">
        <f>'将来負担比率（分子）の構造'!J$41</f>
        <v>4233</v>
      </c>
      <c r="F66" s="135"/>
      <c r="G66" s="135"/>
      <c r="H66" s="135">
        <f>'将来負担比率（分子）の構造'!K$41</f>
        <v>3890</v>
      </c>
      <c r="I66" s="135"/>
      <c r="J66" s="135"/>
      <c r="K66" s="135">
        <f>'将来負担比率（分子）の構造'!L$41</f>
        <v>3805</v>
      </c>
      <c r="L66" s="135"/>
      <c r="M66" s="135"/>
      <c r="N66" s="135">
        <f>'将来負担比率（分子）の構造'!M$41</f>
        <v>3552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211624</v>
      </c>
      <c r="S5" s="583"/>
      <c r="T5" s="583"/>
      <c r="U5" s="583"/>
      <c r="V5" s="583"/>
      <c r="W5" s="583"/>
      <c r="X5" s="583"/>
      <c r="Y5" s="584"/>
      <c r="Z5" s="585">
        <v>4.5999999999999996</v>
      </c>
      <c r="AA5" s="585"/>
      <c r="AB5" s="585"/>
      <c r="AC5" s="585"/>
      <c r="AD5" s="586">
        <v>211624</v>
      </c>
      <c r="AE5" s="586"/>
      <c r="AF5" s="586"/>
      <c r="AG5" s="586"/>
      <c r="AH5" s="586"/>
      <c r="AI5" s="586"/>
      <c r="AJ5" s="586"/>
      <c r="AK5" s="586"/>
      <c r="AL5" s="587">
        <v>11.6</v>
      </c>
      <c r="AM5" s="588"/>
      <c r="AN5" s="588"/>
      <c r="AO5" s="589"/>
      <c r="AP5" s="579" t="s">
        <v>209</v>
      </c>
      <c r="AQ5" s="580"/>
      <c r="AR5" s="580"/>
      <c r="AS5" s="580"/>
      <c r="AT5" s="580"/>
      <c r="AU5" s="580"/>
      <c r="AV5" s="580"/>
      <c r="AW5" s="580"/>
      <c r="AX5" s="580"/>
      <c r="AY5" s="580"/>
      <c r="AZ5" s="580"/>
      <c r="BA5" s="580"/>
      <c r="BB5" s="580"/>
      <c r="BC5" s="580"/>
      <c r="BD5" s="580"/>
      <c r="BE5" s="580"/>
      <c r="BF5" s="581"/>
      <c r="BG5" s="593">
        <v>211624</v>
      </c>
      <c r="BH5" s="594"/>
      <c r="BI5" s="594"/>
      <c r="BJ5" s="594"/>
      <c r="BK5" s="594"/>
      <c r="BL5" s="594"/>
      <c r="BM5" s="594"/>
      <c r="BN5" s="595"/>
      <c r="BO5" s="596">
        <v>100</v>
      </c>
      <c r="BP5" s="596"/>
      <c r="BQ5" s="596"/>
      <c r="BR5" s="596"/>
      <c r="BS5" s="597">
        <v>2215</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18426</v>
      </c>
      <c r="S6" s="594"/>
      <c r="T6" s="594"/>
      <c r="U6" s="594"/>
      <c r="V6" s="594"/>
      <c r="W6" s="594"/>
      <c r="X6" s="594"/>
      <c r="Y6" s="595"/>
      <c r="Z6" s="596">
        <v>0.4</v>
      </c>
      <c r="AA6" s="596"/>
      <c r="AB6" s="596"/>
      <c r="AC6" s="596"/>
      <c r="AD6" s="597">
        <v>18426</v>
      </c>
      <c r="AE6" s="597"/>
      <c r="AF6" s="597"/>
      <c r="AG6" s="597"/>
      <c r="AH6" s="597"/>
      <c r="AI6" s="597"/>
      <c r="AJ6" s="597"/>
      <c r="AK6" s="597"/>
      <c r="AL6" s="598">
        <v>1</v>
      </c>
      <c r="AM6" s="599"/>
      <c r="AN6" s="599"/>
      <c r="AO6" s="600"/>
      <c r="AP6" s="590" t="s">
        <v>214</v>
      </c>
      <c r="AQ6" s="591"/>
      <c r="AR6" s="591"/>
      <c r="AS6" s="591"/>
      <c r="AT6" s="591"/>
      <c r="AU6" s="591"/>
      <c r="AV6" s="591"/>
      <c r="AW6" s="591"/>
      <c r="AX6" s="591"/>
      <c r="AY6" s="591"/>
      <c r="AZ6" s="591"/>
      <c r="BA6" s="591"/>
      <c r="BB6" s="591"/>
      <c r="BC6" s="591"/>
      <c r="BD6" s="591"/>
      <c r="BE6" s="591"/>
      <c r="BF6" s="592"/>
      <c r="BG6" s="593">
        <v>211624</v>
      </c>
      <c r="BH6" s="594"/>
      <c r="BI6" s="594"/>
      <c r="BJ6" s="594"/>
      <c r="BK6" s="594"/>
      <c r="BL6" s="594"/>
      <c r="BM6" s="594"/>
      <c r="BN6" s="595"/>
      <c r="BO6" s="596">
        <v>100</v>
      </c>
      <c r="BP6" s="596"/>
      <c r="BQ6" s="596"/>
      <c r="BR6" s="596"/>
      <c r="BS6" s="597">
        <v>2215</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59243</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59243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846</v>
      </c>
      <c r="S7" s="594"/>
      <c r="T7" s="594"/>
      <c r="U7" s="594"/>
      <c r="V7" s="594"/>
      <c r="W7" s="594"/>
      <c r="X7" s="594"/>
      <c r="Y7" s="595"/>
      <c r="Z7" s="596">
        <v>0</v>
      </c>
      <c r="AA7" s="596"/>
      <c r="AB7" s="596"/>
      <c r="AC7" s="596"/>
      <c r="AD7" s="597">
        <v>846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114105</v>
      </c>
      <c r="BH7" s="594"/>
      <c r="BI7" s="594"/>
      <c r="BJ7" s="594"/>
      <c r="BK7" s="594"/>
      <c r="BL7" s="594"/>
      <c r="BM7" s="594"/>
      <c r="BN7" s="595"/>
      <c r="BO7" s="596">
        <v>53.9</v>
      </c>
      <c r="BP7" s="596"/>
      <c r="BQ7" s="596"/>
      <c r="BR7" s="596"/>
      <c r="BS7" s="597">
        <v>2215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501584</v>
      </c>
      <c r="CS7" s="594"/>
      <c r="CT7" s="594"/>
      <c r="CU7" s="594"/>
      <c r="CV7" s="594"/>
      <c r="CW7" s="594"/>
      <c r="CX7" s="594"/>
      <c r="CY7" s="595"/>
      <c r="CZ7" s="596">
        <v>11.3</v>
      </c>
      <c r="DA7" s="596"/>
      <c r="DB7" s="596"/>
      <c r="DC7" s="596"/>
      <c r="DD7" s="602">
        <v>3980</v>
      </c>
      <c r="DE7" s="594"/>
      <c r="DF7" s="594"/>
      <c r="DG7" s="594"/>
      <c r="DH7" s="594"/>
      <c r="DI7" s="594"/>
      <c r="DJ7" s="594"/>
      <c r="DK7" s="594"/>
      <c r="DL7" s="594"/>
      <c r="DM7" s="594"/>
      <c r="DN7" s="594"/>
      <c r="DO7" s="594"/>
      <c r="DP7" s="595"/>
      <c r="DQ7" s="602">
        <v>457201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2163</v>
      </c>
      <c r="S8" s="594"/>
      <c r="T8" s="594"/>
      <c r="U8" s="594"/>
      <c r="V8" s="594"/>
      <c r="W8" s="594"/>
      <c r="X8" s="594"/>
      <c r="Y8" s="595"/>
      <c r="Z8" s="596">
        <v>0</v>
      </c>
      <c r="AA8" s="596"/>
      <c r="AB8" s="596"/>
      <c r="AC8" s="596"/>
      <c r="AD8" s="597">
        <v>2163</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4105</v>
      </c>
      <c r="BH8" s="594"/>
      <c r="BI8" s="594"/>
      <c r="BJ8" s="594"/>
      <c r="BK8" s="594"/>
      <c r="BL8" s="594"/>
      <c r="BM8" s="594"/>
      <c r="BN8" s="595"/>
      <c r="BO8" s="596">
        <v>1.9</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742571</v>
      </c>
      <c r="CS8" s="594"/>
      <c r="CT8" s="594"/>
      <c r="CU8" s="594"/>
      <c r="CV8" s="594"/>
      <c r="CW8" s="594"/>
      <c r="CX8" s="594"/>
      <c r="CY8" s="595"/>
      <c r="CZ8" s="596">
        <v>16.8</v>
      </c>
      <c r="DA8" s="596"/>
      <c r="DB8" s="596"/>
      <c r="DC8" s="596"/>
      <c r="DD8" s="602">
        <v>15649</v>
      </c>
      <c r="DE8" s="594"/>
      <c r="DF8" s="594"/>
      <c r="DG8" s="594"/>
      <c r="DH8" s="594"/>
      <c r="DI8" s="594"/>
      <c r="DJ8" s="594"/>
      <c r="DK8" s="594"/>
      <c r="DL8" s="594"/>
      <c r="DM8" s="594"/>
      <c r="DN8" s="594"/>
      <c r="DO8" s="594"/>
      <c r="DP8" s="595"/>
      <c r="DQ8" s="602">
        <v>478863</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1089</v>
      </c>
      <c r="S9" s="594"/>
      <c r="T9" s="594"/>
      <c r="U9" s="594"/>
      <c r="V9" s="594"/>
      <c r="W9" s="594"/>
      <c r="X9" s="594"/>
      <c r="Y9" s="595"/>
      <c r="Z9" s="596">
        <v>0</v>
      </c>
      <c r="AA9" s="596"/>
      <c r="AB9" s="596"/>
      <c r="AC9" s="596"/>
      <c r="AD9" s="597">
        <v>1089</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85958</v>
      </c>
      <c r="BH9" s="594"/>
      <c r="BI9" s="594"/>
      <c r="BJ9" s="594"/>
      <c r="BK9" s="594"/>
      <c r="BL9" s="594"/>
      <c r="BM9" s="594"/>
      <c r="BN9" s="595"/>
      <c r="BO9" s="596">
        <v>40.6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398992</v>
      </c>
      <c r="CS9" s="594"/>
      <c r="CT9" s="594"/>
      <c r="CU9" s="594"/>
      <c r="CV9" s="594"/>
      <c r="CW9" s="594"/>
      <c r="CX9" s="594"/>
      <c r="CY9" s="595"/>
      <c r="CZ9" s="596">
        <v>9</v>
      </c>
      <c r="DA9" s="596"/>
      <c r="DB9" s="596"/>
      <c r="DC9" s="596"/>
      <c r="DD9" s="602">
        <v>30327</v>
      </c>
      <c r="DE9" s="594"/>
      <c r="DF9" s="594"/>
      <c r="DG9" s="594"/>
      <c r="DH9" s="594"/>
      <c r="DI9" s="594"/>
      <c r="DJ9" s="594"/>
      <c r="DK9" s="594"/>
      <c r="DL9" s="594"/>
      <c r="DM9" s="594"/>
      <c r="DN9" s="594"/>
      <c r="DO9" s="594"/>
      <c r="DP9" s="595"/>
      <c r="DQ9" s="602">
        <v>280550</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32098</v>
      </c>
      <c r="S10" s="594"/>
      <c r="T10" s="594"/>
      <c r="U10" s="594"/>
      <c r="V10" s="594"/>
      <c r="W10" s="594"/>
      <c r="X10" s="594"/>
      <c r="Y10" s="595"/>
      <c r="Z10" s="596">
        <v>0.7</v>
      </c>
      <c r="AA10" s="596"/>
      <c r="AB10" s="596"/>
      <c r="AC10" s="596"/>
      <c r="AD10" s="597">
        <v>32098</v>
      </c>
      <c r="AE10" s="597"/>
      <c r="AF10" s="597"/>
      <c r="AG10" s="597"/>
      <c r="AH10" s="597"/>
      <c r="AI10" s="597"/>
      <c r="AJ10" s="597"/>
      <c r="AK10" s="597"/>
      <c r="AL10" s="598">
        <v>1.8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10475</v>
      </c>
      <c r="BH10" s="594"/>
      <c r="BI10" s="594"/>
      <c r="BJ10" s="594"/>
      <c r="BK10" s="594"/>
      <c r="BL10" s="594"/>
      <c r="BM10" s="594"/>
      <c r="BN10" s="595"/>
      <c r="BO10" s="596">
        <v>4.9000000000000004</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1181</v>
      </c>
      <c r="CS10" s="594"/>
      <c r="CT10" s="594"/>
      <c r="CU10" s="594"/>
      <c r="CV10" s="594"/>
      <c r="CW10" s="594"/>
      <c r="CX10" s="594"/>
      <c r="CY10" s="595"/>
      <c r="CZ10" s="596">
        <v>0</v>
      </c>
      <c r="DA10" s="596"/>
      <c r="DB10" s="596"/>
      <c r="DC10" s="596"/>
      <c r="DD10" s="602" t="s">
        <v>222</v>
      </c>
      <c r="DE10" s="594"/>
      <c r="DF10" s="594"/>
      <c r="DG10" s="594"/>
      <c r="DH10" s="594"/>
      <c r="DI10" s="594"/>
      <c r="DJ10" s="594"/>
      <c r="DK10" s="594"/>
      <c r="DL10" s="594"/>
      <c r="DM10" s="594"/>
      <c r="DN10" s="594"/>
      <c r="DO10" s="594"/>
      <c r="DP10" s="595"/>
      <c r="DQ10" s="602">
        <v>34</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13567</v>
      </c>
      <c r="BH11" s="594"/>
      <c r="BI11" s="594"/>
      <c r="BJ11" s="594"/>
      <c r="BK11" s="594"/>
      <c r="BL11" s="594"/>
      <c r="BM11" s="594"/>
      <c r="BN11" s="595"/>
      <c r="BO11" s="596">
        <v>6.4</v>
      </c>
      <c r="BP11" s="596"/>
      <c r="BQ11" s="596"/>
      <c r="BR11" s="596"/>
      <c r="BS11" s="602">
        <v>2215</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165229</v>
      </c>
      <c r="CS11" s="594"/>
      <c r="CT11" s="594"/>
      <c r="CU11" s="594"/>
      <c r="CV11" s="594"/>
      <c r="CW11" s="594"/>
      <c r="CX11" s="594"/>
      <c r="CY11" s="595"/>
      <c r="CZ11" s="596">
        <v>3.7</v>
      </c>
      <c r="DA11" s="596"/>
      <c r="DB11" s="596"/>
      <c r="DC11" s="596"/>
      <c r="DD11" s="602">
        <v>65845</v>
      </c>
      <c r="DE11" s="594"/>
      <c r="DF11" s="594"/>
      <c r="DG11" s="594"/>
      <c r="DH11" s="594"/>
      <c r="DI11" s="594"/>
      <c r="DJ11" s="594"/>
      <c r="DK11" s="594"/>
      <c r="DL11" s="594"/>
      <c r="DM11" s="594"/>
      <c r="DN11" s="594"/>
      <c r="DO11" s="594"/>
      <c r="DP11" s="595"/>
      <c r="DQ11" s="602">
        <v>108416</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83284</v>
      </c>
      <c r="BH12" s="594"/>
      <c r="BI12" s="594"/>
      <c r="BJ12" s="594"/>
      <c r="BK12" s="594"/>
      <c r="BL12" s="594"/>
      <c r="BM12" s="594"/>
      <c r="BN12" s="595"/>
      <c r="BO12" s="596">
        <v>39.4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329528</v>
      </c>
      <c r="CS12" s="594"/>
      <c r="CT12" s="594"/>
      <c r="CU12" s="594"/>
      <c r="CV12" s="594"/>
      <c r="CW12" s="594"/>
      <c r="CX12" s="594"/>
      <c r="CY12" s="595"/>
      <c r="CZ12" s="596">
        <v>7.4</v>
      </c>
      <c r="DA12" s="596"/>
      <c r="DB12" s="596"/>
      <c r="DC12" s="596"/>
      <c r="DD12" s="602">
        <v>259543</v>
      </c>
      <c r="DE12" s="594"/>
      <c r="DF12" s="594"/>
      <c r="DG12" s="594"/>
      <c r="DH12" s="594"/>
      <c r="DI12" s="594"/>
      <c r="DJ12" s="594"/>
      <c r="DK12" s="594"/>
      <c r="DL12" s="594"/>
      <c r="DM12" s="594"/>
      <c r="DN12" s="594"/>
      <c r="DO12" s="594"/>
      <c r="DP12" s="595"/>
      <c r="DQ12" s="602">
        <v>53630</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2609</v>
      </c>
      <c r="S13" s="594"/>
      <c r="T13" s="594"/>
      <c r="U13" s="594"/>
      <c r="V13" s="594"/>
      <c r="W13" s="594"/>
      <c r="X13" s="594"/>
      <c r="Y13" s="595"/>
      <c r="Z13" s="596">
        <v>0.1</v>
      </c>
      <c r="AA13" s="596"/>
      <c r="AB13" s="596"/>
      <c r="AC13" s="596"/>
      <c r="AD13" s="597">
        <v>2609</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83284</v>
      </c>
      <c r="BH13" s="594"/>
      <c r="BI13" s="594"/>
      <c r="BJ13" s="594"/>
      <c r="BK13" s="594"/>
      <c r="BL13" s="594"/>
      <c r="BM13" s="594"/>
      <c r="BN13" s="595"/>
      <c r="BO13" s="596">
        <v>39.4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285173</v>
      </c>
      <c r="CS13" s="594"/>
      <c r="CT13" s="594"/>
      <c r="CU13" s="594"/>
      <c r="CV13" s="594"/>
      <c r="CW13" s="594"/>
      <c r="CX13" s="594"/>
      <c r="CY13" s="595"/>
      <c r="CZ13" s="596">
        <v>6.4</v>
      </c>
      <c r="DA13" s="596"/>
      <c r="DB13" s="596"/>
      <c r="DC13" s="596"/>
      <c r="DD13" s="602">
        <v>244916</v>
      </c>
      <c r="DE13" s="594"/>
      <c r="DF13" s="594"/>
      <c r="DG13" s="594"/>
      <c r="DH13" s="594"/>
      <c r="DI13" s="594"/>
      <c r="DJ13" s="594"/>
      <c r="DK13" s="594"/>
      <c r="DL13" s="594"/>
      <c r="DM13" s="594"/>
      <c r="DN13" s="594"/>
      <c r="DO13" s="594"/>
      <c r="DP13" s="595"/>
      <c r="DQ13" s="602">
        <v>53573</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6820</v>
      </c>
      <c r="BH14" s="594"/>
      <c r="BI14" s="594"/>
      <c r="BJ14" s="594"/>
      <c r="BK14" s="594"/>
      <c r="BL14" s="594"/>
      <c r="BM14" s="594"/>
      <c r="BN14" s="595"/>
      <c r="BO14" s="596">
        <v>3.2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143530</v>
      </c>
      <c r="CS14" s="594"/>
      <c r="CT14" s="594"/>
      <c r="CU14" s="594"/>
      <c r="CV14" s="594"/>
      <c r="CW14" s="594"/>
      <c r="CX14" s="594"/>
      <c r="CY14" s="595"/>
      <c r="CZ14" s="596">
        <v>3.2</v>
      </c>
      <c r="DA14" s="596"/>
      <c r="DB14" s="596"/>
      <c r="DC14" s="596"/>
      <c r="DD14" s="602">
        <v>54318</v>
      </c>
      <c r="DE14" s="594"/>
      <c r="DF14" s="594"/>
      <c r="DG14" s="594"/>
      <c r="DH14" s="594"/>
      <c r="DI14" s="594"/>
      <c r="DJ14" s="594"/>
      <c r="DK14" s="594"/>
      <c r="DL14" s="594"/>
      <c r="DM14" s="594"/>
      <c r="DN14" s="594"/>
      <c r="DO14" s="594"/>
      <c r="DP14" s="595"/>
      <c r="DQ14" s="602">
        <v>87693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172</v>
      </c>
      <c r="S15" s="594"/>
      <c r="T15" s="594"/>
      <c r="U15" s="594"/>
      <c r="V15" s="594"/>
      <c r="W15" s="594"/>
      <c r="X15" s="594"/>
      <c r="Y15" s="595"/>
      <c r="Z15" s="596">
        <v>0</v>
      </c>
      <c r="AA15" s="596"/>
      <c r="AB15" s="596"/>
      <c r="AC15" s="596"/>
      <c r="AD15" s="597">
        <v>172</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7415</v>
      </c>
      <c r="BH15" s="594"/>
      <c r="BI15" s="594"/>
      <c r="BJ15" s="594"/>
      <c r="BK15" s="594"/>
      <c r="BL15" s="594"/>
      <c r="BM15" s="594"/>
      <c r="BN15" s="595"/>
      <c r="BO15" s="596">
        <v>3.5</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1256208</v>
      </c>
      <c r="CS15" s="594"/>
      <c r="CT15" s="594"/>
      <c r="CU15" s="594"/>
      <c r="CV15" s="594"/>
      <c r="CW15" s="594"/>
      <c r="CX15" s="594"/>
      <c r="CY15" s="595"/>
      <c r="CZ15" s="596">
        <v>28.4</v>
      </c>
      <c r="DA15" s="596"/>
      <c r="DB15" s="596"/>
      <c r="DC15" s="596"/>
      <c r="DD15" s="602">
        <v>1089448</v>
      </c>
      <c r="DE15" s="594"/>
      <c r="DF15" s="594"/>
      <c r="DG15" s="594"/>
      <c r="DH15" s="594"/>
      <c r="DI15" s="594"/>
      <c r="DJ15" s="594"/>
      <c r="DK15" s="594"/>
      <c r="DL15" s="594"/>
      <c r="DM15" s="594"/>
      <c r="DN15" s="594"/>
      <c r="DO15" s="594"/>
      <c r="DP15" s="595"/>
      <c r="DQ15" s="602">
        <v>264152</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1738294</v>
      </c>
      <c r="S16" s="594"/>
      <c r="T16" s="594"/>
      <c r="U16" s="594"/>
      <c r="V16" s="594"/>
      <c r="W16" s="594"/>
      <c r="X16" s="594"/>
      <c r="Y16" s="595"/>
      <c r="Z16" s="596">
        <v>38.200000000000003</v>
      </c>
      <c r="AA16" s="596"/>
      <c r="AB16" s="596"/>
      <c r="AC16" s="596"/>
      <c r="AD16" s="597">
        <v>1553000</v>
      </c>
      <c r="AE16" s="597"/>
      <c r="AF16" s="597"/>
      <c r="AG16" s="597"/>
      <c r="AH16" s="597"/>
      <c r="AI16" s="597"/>
      <c r="AJ16" s="597"/>
      <c r="AK16" s="597"/>
      <c r="AL16" s="598">
        <v>85.2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1078</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1078</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1553000</v>
      </c>
      <c r="S17" s="594"/>
      <c r="T17" s="594"/>
      <c r="U17" s="594"/>
      <c r="V17" s="594"/>
      <c r="W17" s="594"/>
      <c r="X17" s="594"/>
      <c r="Y17" s="595"/>
      <c r="Z17" s="596">
        <v>34.1</v>
      </c>
      <c r="AA17" s="596"/>
      <c r="AB17" s="596"/>
      <c r="AC17" s="596"/>
      <c r="AD17" s="597">
        <v>1553000</v>
      </c>
      <c r="AE17" s="597"/>
      <c r="AF17" s="597"/>
      <c r="AG17" s="597"/>
      <c r="AH17" s="597"/>
      <c r="AI17" s="597"/>
      <c r="AJ17" s="597"/>
      <c r="AK17" s="597"/>
      <c r="AL17" s="598">
        <v>85.2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535308</v>
      </c>
      <c r="CS17" s="594"/>
      <c r="CT17" s="594"/>
      <c r="CU17" s="594"/>
      <c r="CV17" s="594"/>
      <c r="CW17" s="594"/>
      <c r="CX17" s="594"/>
      <c r="CY17" s="595"/>
      <c r="CZ17" s="596">
        <v>12.1</v>
      </c>
      <c r="DA17" s="596"/>
      <c r="DB17" s="596"/>
      <c r="DC17" s="596"/>
      <c r="DD17" s="602" t="s">
        <v>222</v>
      </c>
      <c r="DE17" s="594"/>
      <c r="DF17" s="594"/>
      <c r="DG17" s="594"/>
      <c r="DH17" s="594"/>
      <c r="DI17" s="594"/>
      <c r="DJ17" s="594"/>
      <c r="DK17" s="594"/>
      <c r="DL17" s="594"/>
      <c r="DM17" s="594"/>
      <c r="DN17" s="594"/>
      <c r="DO17" s="594"/>
      <c r="DP17" s="595"/>
      <c r="DQ17" s="602">
        <v>522434</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185294</v>
      </c>
      <c r="S18" s="594"/>
      <c r="T18" s="594"/>
      <c r="U18" s="594"/>
      <c r="V18" s="594"/>
      <c r="W18" s="594"/>
      <c r="X18" s="594"/>
      <c r="Y18" s="595"/>
      <c r="Z18" s="596">
        <v>4.0999999999999996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6002</v>
      </c>
      <c r="CS18" s="594"/>
      <c r="CT18" s="594"/>
      <c r="CU18" s="594"/>
      <c r="CV18" s="594"/>
      <c r="CW18" s="594"/>
      <c r="CX18" s="594"/>
      <c r="CY18" s="595"/>
      <c r="CZ18" s="596">
        <v>0.1</v>
      </c>
      <c r="DA18" s="596"/>
      <c r="DB18" s="596"/>
      <c r="DC18" s="596"/>
      <c r="DD18" s="602" t="s">
        <v>222</v>
      </c>
      <c r="DE18" s="594"/>
      <c r="DF18" s="594"/>
      <c r="DG18" s="594"/>
      <c r="DH18" s="594"/>
      <c r="DI18" s="594"/>
      <c r="DJ18" s="594"/>
      <c r="DK18" s="594"/>
      <c r="DL18" s="594"/>
      <c r="DM18" s="594"/>
      <c r="DN18" s="594"/>
      <c r="DO18" s="594"/>
      <c r="DP18" s="595"/>
      <c r="DQ18" s="602">
        <v>6002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2007321</v>
      </c>
      <c r="S20" s="594"/>
      <c r="T20" s="594"/>
      <c r="U20" s="594"/>
      <c r="V20" s="594"/>
      <c r="W20" s="594"/>
      <c r="X20" s="594"/>
      <c r="Y20" s="595"/>
      <c r="Z20" s="596">
        <v>44.1</v>
      </c>
      <c r="AA20" s="596"/>
      <c r="AB20" s="596"/>
      <c r="AC20" s="596"/>
      <c r="AD20" s="597">
        <v>1822027</v>
      </c>
      <c r="AE20" s="597"/>
      <c r="AF20" s="597"/>
      <c r="AG20" s="597"/>
      <c r="AH20" s="597"/>
      <c r="AI20" s="597"/>
      <c r="AJ20" s="597"/>
      <c r="AK20" s="597"/>
      <c r="AL20" s="598">
        <v>100</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4425627</v>
      </c>
      <c r="CS20" s="594"/>
      <c r="CT20" s="594"/>
      <c r="CU20" s="594"/>
      <c r="CV20" s="594"/>
      <c r="CW20" s="594"/>
      <c r="CX20" s="594"/>
      <c r="CY20" s="595"/>
      <c r="CZ20" s="596">
        <v>100</v>
      </c>
      <c r="DA20" s="596"/>
      <c r="DB20" s="596"/>
      <c r="DC20" s="596"/>
      <c r="DD20" s="602">
        <v>1764026</v>
      </c>
      <c r="DE20" s="594"/>
      <c r="DF20" s="594"/>
      <c r="DG20" s="594"/>
      <c r="DH20" s="594"/>
      <c r="DI20" s="594"/>
      <c r="DJ20" s="594"/>
      <c r="DK20" s="594"/>
      <c r="DL20" s="594"/>
      <c r="DM20" s="594"/>
      <c r="DN20" s="594"/>
      <c r="DO20" s="594"/>
      <c r="DP20" s="595"/>
      <c r="DQ20" s="602">
        <v>2372869</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222</v>
      </c>
      <c r="S21" s="594"/>
      <c r="T21" s="594"/>
      <c r="U21" s="594"/>
      <c r="V21" s="594"/>
      <c r="W21" s="594"/>
      <c r="X21" s="594"/>
      <c r="Y21" s="595"/>
      <c r="Z21" s="596" t="s">
        <v>222</v>
      </c>
      <c r="AA21" s="596"/>
      <c r="AB21" s="596"/>
      <c r="AC21" s="596"/>
      <c r="AD21" s="597" t="s">
        <v>222</v>
      </c>
      <c r="AE21" s="597"/>
      <c r="AF21" s="597"/>
      <c r="AG21" s="597"/>
      <c r="AH21" s="597"/>
      <c r="AI21" s="597"/>
      <c r="AJ21" s="597"/>
      <c r="AK21" s="597"/>
      <c r="AL21" s="598" t="s">
        <v>222</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13967</v>
      </c>
      <c r="S22" s="594"/>
      <c r="T22" s="594"/>
      <c r="U22" s="594"/>
      <c r="V22" s="594"/>
      <c r="W22" s="594"/>
      <c r="X22" s="594"/>
      <c r="Y22" s="595"/>
      <c r="Z22" s="596">
        <v>0.3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38349</v>
      </c>
      <c r="S23" s="594"/>
      <c r="T23" s="594"/>
      <c r="U23" s="594"/>
      <c r="V23" s="594"/>
      <c r="W23" s="594"/>
      <c r="X23" s="594"/>
      <c r="Y23" s="595"/>
      <c r="Z23" s="596">
        <v>0.8</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3699</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1356444</v>
      </c>
      <c r="CS24" s="583"/>
      <c r="CT24" s="583"/>
      <c r="CU24" s="583"/>
      <c r="CV24" s="583"/>
      <c r="CW24" s="583"/>
      <c r="CX24" s="583"/>
      <c r="CY24" s="584"/>
      <c r="CZ24" s="622">
        <v>30.6</v>
      </c>
      <c r="DA24" s="623"/>
      <c r="DB24" s="623"/>
      <c r="DC24" s="624"/>
      <c r="DD24" s="621">
        <v>1149187</v>
      </c>
      <c r="DE24" s="583"/>
      <c r="DF24" s="583"/>
      <c r="DG24" s="583"/>
      <c r="DH24" s="583"/>
      <c r="DI24" s="583"/>
      <c r="DJ24" s="583"/>
      <c r="DK24" s="584"/>
      <c r="DL24" s="621">
        <v>1149147</v>
      </c>
      <c r="DM24" s="583"/>
      <c r="DN24" s="583"/>
      <c r="DO24" s="583"/>
      <c r="DP24" s="583"/>
      <c r="DQ24" s="583"/>
      <c r="DR24" s="583"/>
      <c r="DS24" s="583"/>
      <c r="DT24" s="583"/>
      <c r="DU24" s="583"/>
      <c r="DV24" s="584"/>
      <c r="DW24" s="587">
        <v>59.9</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296304</v>
      </c>
      <c r="S25" s="594"/>
      <c r="T25" s="594"/>
      <c r="U25" s="594"/>
      <c r="V25" s="594"/>
      <c r="W25" s="594"/>
      <c r="X25" s="594"/>
      <c r="Y25" s="595"/>
      <c r="Z25" s="596">
        <v>6.5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581177</v>
      </c>
      <c r="CS25" s="625"/>
      <c r="CT25" s="625"/>
      <c r="CU25" s="625"/>
      <c r="CV25" s="625"/>
      <c r="CW25" s="625"/>
      <c r="CX25" s="625"/>
      <c r="CY25" s="626"/>
      <c r="CZ25" s="627">
        <v>13.1</v>
      </c>
      <c r="DA25" s="628"/>
      <c r="DB25" s="628"/>
      <c r="DC25" s="629"/>
      <c r="DD25" s="602">
        <v>555590</v>
      </c>
      <c r="DE25" s="625"/>
      <c r="DF25" s="625"/>
      <c r="DG25" s="625"/>
      <c r="DH25" s="625"/>
      <c r="DI25" s="625"/>
      <c r="DJ25" s="625"/>
      <c r="DK25" s="626"/>
      <c r="DL25" s="602">
        <v>555550</v>
      </c>
      <c r="DM25" s="625"/>
      <c r="DN25" s="625"/>
      <c r="DO25" s="625"/>
      <c r="DP25" s="625"/>
      <c r="DQ25" s="625"/>
      <c r="DR25" s="625"/>
      <c r="DS25" s="625"/>
      <c r="DT25" s="625"/>
      <c r="DU25" s="625"/>
      <c r="DV25" s="626"/>
      <c r="DW25" s="598">
        <v>29</v>
      </c>
      <c r="DX25" s="619"/>
      <c r="DY25" s="619"/>
      <c r="DZ25" s="619"/>
      <c r="EA25" s="619"/>
      <c r="EB25" s="619"/>
      <c r="EC25" s="620"/>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334672</v>
      </c>
      <c r="CS26" s="594"/>
      <c r="CT26" s="594"/>
      <c r="CU26" s="594"/>
      <c r="CV26" s="594"/>
      <c r="CW26" s="594"/>
      <c r="CX26" s="594"/>
      <c r="CY26" s="595"/>
      <c r="CZ26" s="627">
        <v>7.6</v>
      </c>
      <c r="DA26" s="628"/>
      <c r="DB26" s="628"/>
      <c r="DC26" s="629"/>
      <c r="DD26" s="602">
        <v>321867</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c r="B27" s="590" t="s">
        <v>281</v>
      </c>
      <c r="C27" s="591"/>
      <c r="D27" s="591"/>
      <c r="E27" s="591"/>
      <c r="F27" s="591"/>
      <c r="G27" s="591"/>
      <c r="H27" s="591"/>
      <c r="I27" s="591"/>
      <c r="J27" s="591"/>
      <c r="K27" s="591"/>
      <c r="L27" s="591"/>
      <c r="M27" s="591"/>
      <c r="N27" s="591"/>
      <c r="O27" s="591"/>
      <c r="P27" s="591"/>
      <c r="Q27" s="592"/>
      <c r="R27" s="593">
        <v>217357</v>
      </c>
      <c r="S27" s="594"/>
      <c r="T27" s="594"/>
      <c r="U27" s="594"/>
      <c r="V27" s="594"/>
      <c r="W27" s="594"/>
      <c r="X27" s="594"/>
      <c r="Y27" s="595"/>
      <c r="Z27" s="596">
        <v>4.8</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211624</v>
      </c>
      <c r="BH27" s="594"/>
      <c r="BI27" s="594"/>
      <c r="BJ27" s="594"/>
      <c r="BK27" s="594"/>
      <c r="BL27" s="594"/>
      <c r="BM27" s="594"/>
      <c r="BN27" s="595"/>
      <c r="BO27" s="596">
        <v>100</v>
      </c>
      <c r="BP27" s="596"/>
      <c r="BQ27" s="596"/>
      <c r="BR27" s="596"/>
      <c r="BS27" s="602">
        <v>2215</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239959</v>
      </c>
      <c r="CS27" s="625"/>
      <c r="CT27" s="625"/>
      <c r="CU27" s="625"/>
      <c r="CV27" s="625"/>
      <c r="CW27" s="625"/>
      <c r="CX27" s="625"/>
      <c r="CY27" s="626"/>
      <c r="CZ27" s="627">
        <v>5.4</v>
      </c>
      <c r="DA27" s="628"/>
      <c r="DB27" s="628"/>
      <c r="DC27" s="629"/>
      <c r="DD27" s="602">
        <v>71163</v>
      </c>
      <c r="DE27" s="625"/>
      <c r="DF27" s="625"/>
      <c r="DG27" s="625"/>
      <c r="DH27" s="625"/>
      <c r="DI27" s="625"/>
      <c r="DJ27" s="625"/>
      <c r="DK27" s="626"/>
      <c r="DL27" s="602">
        <v>71163</v>
      </c>
      <c r="DM27" s="625"/>
      <c r="DN27" s="625"/>
      <c r="DO27" s="625"/>
      <c r="DP27" s="625"/>
      <c r="DQ27" s="625"/>
      <c r="DR27" s="625"/>
      <c r="DS27" s="625"/>
      <c r="DT27" s="625"/>
      <c r="DU27" s="625"/>
      <c r="DV27" s="626"/>
      <c r="DW27" s="598">
        <v>3.7</v>
      </c>
      <c r="DX27" s="619"/>
      <c r="DY27" s="619"/>
      <c r="DZ27" s="619"/>
      <c r="EA27" s="619"/>
      <c r="EB27" s="619"/>
      <c r="EC27" s="620"/>
    </row>
    <row r="28" spans="2:133" ht="11.25" customHeight="1">
      <c r="B28" s="590" t="s">
        <v>284</v>
      </c>
      <c r="C28" s="591"/>
      <c r="D28" s="591"/>
      <c r="E28" s="591"/>
      <c r="F28" s="591"/>
      <c r="G28" s="591"/>
      <c r="H28" s="591"/>
      <c r="I28" s="591"/>
      <c r="J28" s="591"/>
      <c r="K28" s="591"/>
      <c r="L28" s="591"/>
      <c r="M28" s="591"/>
      <c r="N28" s="591"/>
      <c r="O28" s="591"/>
      <c r="P28" s="591"/>
      <c r="Q28" s="592"/>
      <c r="R28" s="593">
        <v>2661</v>
      </c>
      <c r="S28" s="594"/>
      <c r="T28" s="594"/>
      <c r="U28" s="594"/>
      <c r="V28" s="594"/>
      <c r="W28" s="594"/>
      <c r="X28" s="594"/>
      <c r="Y28" s="595"/>
      <c r="Z28" s="596">
        <v>0.1</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535308</v>
      </c>
      <c r="CS28" s="594"/>
      <c r="CT28" s="594"/>
      <c r="CU28" s="594"/>
      <c r="CV28" s="594"/>
      <c r="CW28" s="594"/>
      <c r="CX28" s="594"/>
      <c r="CY28" s="595"/>
      <c r="CZ28" s="627">
        <v>12.1</v>
      </c>
      <c r="DA28" s="628"/>
      <c r="DB28" s="628"/>
      <c r="DC28" s="629"/>
      <c r="DD28" s="602">
        <v>522434</v>
      </c>
      <c r="DE28" s="594"/>
      <c r="DF28" s="594"/>
      <c r="DG28" s="594"/>
      <c r="DH28" s="594"/>
      <c r="DI28" s="594"/>
      <c r="DJ28" s="594"/>
      <c r="DK28" s="595"/>
      <c r="DL28" s="602">
        <v>522434</v>
      </c>
      <c r="DM28" s="594"/>
      <c r="DN28" s="594"/>
      <c r="DO28" s="594"/>
      <c r="DP28" s="594"/>
      <c r="DQ28" s="594"/>
      <c r="DR28" s="594"/>
      <c r="DS28" s="594"/>
      <c r="DT28" s="594"/>
      <c r="DU28" s="594"/>
      <c r="DV28" s="595"/>
      <c r="DW28" s="598">
        <v>27.2</v>
      </c>
      <c r="DX28" s="619"/>
      <c r="DY28" s="619"/>
      <c r="DZ28" s="619"/>
      <c r="EA28" s="619"/>
      <c r="EB28" s="619"/>
      <c r="EC28" s="620"/>
    </row>
    <row r="29" spans="2:133" ht="11.25" customHeight="1">
      <c r="B29" s="590" t="s">
        <v>286</v>
      </c>
      <c r="C29" s="591"/>
      <c r="D29" s="591"/>
      <c r="E29" s="591"/>
      <c r="F29" s="591"/>
      <c r="G29" s="591"/>
      <c r="H29" s="591"/>
      <c r="I29" s="591"/>
      <c r="J29" s="591"/>
      <c r="K29" s="591"/>
      <c r="L29" s="591"/>
      <c r="M29" s="591"/>
      <c r="N29" s="591"/>
      <c r="O29" s="591"/>
      <c r="P29" s="591"/>
      <c r="Q29" s="592"/>
      <c r="R29" s="593">
        <v>1465</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533970</v>
      </c>
      <c r="CS29" s="625"/>
      <c r="CT29" s="625"/>
      <c r="CU29" s="625"/>
      <c r="CV29" s="625"/>
      <c r="CW29" s="625"/>
      <c r="CX29" s="625"/>
      <c r="CY29" s="626"/>
      <c r="CZ29" s="627">
        <v>12.1</v>
      </c>
      <c r="DA29" s="628"/>
      <c r="DB29" s="628"/>
      <c r="DC29" s="629"/>
      <c r="DD29" s="602">
        <v>521096</v>
      </c>
      <c r="DE29" s="625"/>
      <c r="DF29" s="625"/>
      <c r="DG29" s="625"/>
      <c r="DH29" s="625"/>
      <c r="DI29" s="625"/>
      <c r="DJ29" s="625"/>
      <c r="DK29" s="626"/>
      <c r="DL29" s="602">
        <v>521096</v>
      </c>
      <c r="DM29" s="625"/>
      <c r="DN29" s="625"/>
      <c r="DO29" s="625"/>
      <c r="DP29" s="625"/>
      <c r="DQ29" s="625"/>
      <c r="DR29" s="625"/>
      <c r="DS29" s="625"/>
      <c r="DT29" s="625"/>
      <c r="DU29" s="625"/>
      <c r="DV29" s="626"/>
      <c r="DW29" s="598">
        <v>27.2</v>
      </c>
      <c r="DX29" s="619"/>
      <c r="DY29" s="619"/>
      <c r="DZ29" s="619"/>
      <c r="EA29" s="619"/>
      <c r="EB29" s="619"/>
      <c r="EC29" s="620"/>
    </row>
    <row r="30" spans="2:133" ht="11.25" customHeight="1">
      <c r="B30" s="590" t="s">
        <v>291</v>
      </c>
      <c r="C30" s="591"/>
      <c r="D30" s="591"/>
      <c r="E30" s="591"/>
      <c r="F30" s="591"/>
      <c r="G30" s="591"/>
      <c r="H30" s="591"/>
      <c r="I30" s="591"/>
      <c r="J30" s="591"/>
      <c r="K30" s="591"/>
      <c r="L30" s="591"/>
      <c r="M30" s="591"/>
      <c r="N30" s="591"/>
      <c r="O30" s="591"/>
      <c r="P30" s="591"/>
      <c r="Q30" s="592"/>
      <c r="R30" s="593">
        <v>1523160</v>
      </c>
      <c r="S30" s="594"/>
      <c r="T30" s="594"/>
      <c r="U30" s="594"/>
      <c r="V30" s="594"/>
      <c r="W30" s="594"/>
      <c r="X30" s="594"/>
      <c r="Y30" s="595"/>
      <c r="Z30" s="596">
        <v>33.5</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98.3</v>
      </c>
      <c r="BH30" s="652"/>
      <c r="BI30" s="652"/>
      <c r="BJ30" s="652"/>
      <c r="BK30" s="652"/>
      <c r="BL30" s="652"/>
      <c r="BM30" s="588">
        <v>94</v>
      </c>
      <c r="BN30" s="652"/>
      <c r="BO30" s="652"/>
      <c r="BP30" s="652"/>
      <c r="BQ30" s="653"/>
      <c r="BR30" s="651">
        <v>98.7</v>
      </c>
      <c r="BS30" s="652"/>
      <c r="BT30" s="652"/>
      <c r="BU30" s="652"/>
      <c r="BV30" s="652"/>
      <c r="BW30" s="652"/>
      <c r="BX30" s="588">
        <v>93.8</v>
      </c>
      <c r="BY30" s="652"/>
      <c r="BZ30" s="652"/>
      <c r="CA30" s="652"/>
      <c r="CB30" s="653"/>
      <c r="CD30" s="656"/>
      <c r="CE30" s="657"/>
      <c r="CF30" s="607" t="s">
        <v>294</v>
      </c>
      <c r="CG30" s="608"/>
      <c r="CH30" s="608"/>
      <c r="CI30" s="608"/>
      <c r="CJ30" s="608"/>
      <c r="CK30" s="608"/>
      <c r="CL30" s="608"/>
      <c r="CM30" s="608"/>
      <c r="CN30" s="608"/>
      <c r="CO30" s="608"/>
      <c r="CP30" s="608"/>
      <c r="CQ30" s="609"/>
      <c r="CR30" s="593">
        <v>478503</v>
      </c>
      <c r="CS30" s="594"/>
      <c r="CT30" s="594"/>
      <c r="CU30" s="594"/>
      <c r="CV30" s="594"/>
      <c r="CW30" s="594"/>
      <c r="CX30" s="594"/>
      <c r="CY30" s="595"/>
      <c r="CZ30" s="627">
        <v>10.8</v>
      </c>
      <c r="DA30" s="628"/>
      <c r="DB30" s="628"/>
      <c r="DC30" s="629"/>
      <c r="DD30" s="602">
        <v>467764</v>
      </c>
      <c r="DE30" s="594"/>
      <c r="DF30" s="594"/>
      <c r="DG30" s="594"/>
      <c r="DH30" s="594"/>
      <c r="DI30" s="594"/>
      <c r="DJ30" s="594"/>
      <c r="DK30" s="595"/>
      <c r="DL30" s="602">
        <v>467764</v>
      </c>
      <c r="DM30" s="594"/>
      <c r="DN30" s="594"/>
      <c r="DO30" s="594"/>
      <c r="DP30" s="594"/>
      <c r="DQ30" s="594"/>
      <c r="DR30" s="594"/>
      <c r="DS30" s="594"/>
      <c r="DT30" s="594"/>
      <c r="DU30" s="594"/>
      <c r="DV30" s="595"/>
      <c r="DW30" s="598">
        <v>24.4</v>
      </c>
      <c r="DX30" s="619"/>
      <c r="DY30" s="619"/>
      <c r="DZ30" s="619"/>
      <c r="EA30" s="619"/>
      <c r="EB30" s="619"/>
      <c r="EC30" s="620"/>
    </row>
    <row r="31" spans="2:133" ht="11.25" customHeight="1">
      <c r="B31" s="590" t="s">
        <v>295</v>
      </c>
      <c r="C31" s="591"/>
      <c r="D31" s="591"/>
      <c r="E31" s="591"/>
      <c r="F31" s="591"/>
      <c r="G31" s="591"/>
      <c r="H31" s="591"/>
      <c r="I31" s="591"/>
      <c r="J31" s="591"/>
      <c r="K31" s="591"/>
      <c r="L31" s="591"/>
      <c r="M31" s="591"/>
      <c r="N31" s="591"/>
      <c r="O31" s="591"/>
      <c r="P31" s="591"/>
      <c r="Q31" s="592"/>
      <c r="R31" s="593">
        <v>105698</v>
      </c>
      <c r="S31" s="594"/>
      <c r="T31" s="594"/>
      <c r="U31" s="594"/>
      <c r="V31" s="594"/>
      <c r="W31" s="594"/>
      <c r="X31" s="594"/>
      <c r="Y31" s="595"/>
      <c r="Z31" s="596">
        <v>2.2999999999999998</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98.6</v>
      </c>
      <c r="BH31" s="625"/>
      <c r="BI31" s="625"/>
      <c r="BJ31" s="625"/>
      <c r="BK31" s="625"/>
      <c r="BL31" s="625"/>
      <c r="BM31" s="599">
        <v>94.5</v>
      </c>
      <c r="BN31" s="649"/>
      <c r="BO31" s="649"/>
      <c r="BP31" s="649"/>
      <c r="BQ31" s="650"/>
      <c r="BR31" s="648">
        <v>99</v>
      </c>
      <c r="BS31" s="625"/>
      <c r="BT31" s="625"/>
      <c r="BU31" s="625"/>
      <c r="BV31" s="625"/>
      <c r="BW31" s="625"/>
      <c r="BX31" s="599">
        <v>94.3</v>
      </c>
      <c r="BY31" s="649"/>
      <c r="BZ31" s="649"/>
      <c r="CA31" s="649"/>
      <c r="CB31" s="650"/>
      <c r="CD31" s="656"/>
      <c r="CE31" s="657"/>
      <c r="CF31" s="607" t="s">
        <v>298</v>
      </c>
      <c r="CG31" s="608"/>
      <c r="CH31" s="608"/>
      <c r="CI31" s="608"/>
      <c r="CJ31" s="608"/>
      <c r="CK31" s="608"/>
      <c r="CL31" s="608"/>
      <c r="CM31" s="608"/>
      <c r="CN31" s="608"/>
      <c r="CO31" s="608"/>
      <c r="CP31" s="608"/>
      <c r="CQ31" s="609"/>
      <c r="CR31" s="593">
        <v>55467</v>
      </c>
      <c r="CS31" s="625"/>
      <c r="CT31" s="625"/>
      <c r="CU31" s="625"/>
      <c r="CV31" s="625"/>
      <c r="CW31" s="625"/>
      <c r="CX31" s="625"/>
      <c r="CY31" s="626"/>
      <c r="CZ31" s="627">
        <v>1.3</v>
      </c>
      <c r="DA31" s="628"/>
      <c r="DB31" s="628"/>
      <c r="DC31" s="629"/>
      <c r="DD31" s="602">
        <v>53332</v>
      </c>
      <c r="DE31" s="625"/>
      <c r="DF31" s="625"/>
      <c r="DG31" s="625"/>
      <c r="DH31" s="625"/>
      <c r="DI31" s="625"/>
      <c r="DJ31" s="625"/>
      <c r="DK31" s="626"/>
      <c r="DL31" s="602">
        <v>53332</v>
      </c>
      <c r="DM31" s="625"/>
      <c r="DN31" s="625"/>
      <c r="DO31" s="625"/>
      <c r="DP31" s="625"/>
      <c r="DQ31" s="625"/>
      <c r="DR31" s="625"/>
      <c r="DS31" s="625"/>
      <c r="DT31" s="625"/>
      <c r="DU31" s="625"/>
      <c r="DV31" s="626"/>
      <c r="DW31" s="598">
        <v>2.8</v>
      </c>
      <c r="DX31" s="619"/>
      <c r="DY31" s="619"/>
      <c r="DZ31" s="619"/>
      <c r="EA31" s="619"/>
      <c r="EB31" s="619"/>
      <c r="EC31" s="620"/>
    </row>
    <row r="32" spans="2:133" ht="11.25" customHeight="1">
      <c r="B32" s="590" t="s">
        <v>299</v>
      </c>
      <c r="C32" s="591"/>
      <c r="D32" s="591"/>
      <c r="E32" s="591"/>
      <c r="F32" s="591"/>
      <c r="G32" s="591"/>
      <c r="H32" s="591"/>
      <c r="I32" s="591"/>
      <c r="J32" s="591"/>
      <c r="K32" s="591"/>
      <c r="L32" s="591"/>
      <c r="M32" s="591"/>
      <c r="N32" s="591"/>
      <c r="O32" s="591"/>
      <c r="P32" s="591"/>
      <c r="Q32" s="592"/>
      <c r="R32" s="593">
        <v>117317</v>
      </c>
      <c r="S32" s="594"/>
      <c r="T32" s="594"/>
      <c r="U32" s="594"/>
      <c r="V32" s="594"/>
      <c r="W32" s="594"/>
      <c r="X32" s="594"/>
      <c r="Y32" s="595"/>
      <c r="Z32" s="596">
        <v>2.6</v>
      </c>
      <c r="AA32" s="596"/>
      <c r="AB32" s="596"/>
      <c r="AC32" s="596"/>
      <c r="AD32" s="597">
        <v>212</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97.9</v>
      </c>
      <c r="BH32" s="661"/>
      <c r="BI32" s="661"/>
      <c r="BJ32" s="661"/>
      <c r="BK32" s="661"/>
      <c r="BL32" s="661"/>
      <c r="BM32" s="662">
        <v>92.9</v>
      </c>
      <c r="BN32" s="661"/>
      <c r="BO32" s="661"/>
      <c r="BP32" s="661"/>
      <c r="BQ32" s="663"/>
      <c r="BR32" s="660">
        <v>98</v>
      </c>
      <c r="BS32" s="661"/>
      <c r="BT32" s="661"/>
      <c r="BU32" s="661"/>
      <c r="BV32" s="661"/>
      <c r="BW32" s="661"/>
      <c r="BX32" s="662">
        <v>92.5</v>
      </c>
      <c r="BY32" s="661"/>
      <c r="BZ32" s="661"/>
      <c r="CA32" s="661"/>
      <c r="CB32" s="663"/>
      <c r="CD32" s="658"/>
      <c r="CE32" s="659"/>
      <c r="CF32" s="607" t="s">
        <v>301</v>
      </c>
      <c r="CG32" s="608"/>
      <c r="CH32" s="608"/>
      <c r="CI32" s="608"/>
      <c r="CJ32" s="608"/>
      <c r="CK32" s="608"/>
      <c r="CL32" s="608"/>
      <c r="CM32" s="608"/>
      <c r="CN32" s="608"/>
      <c r="CO32" s="608"/>
      <c r="CP32" s="608"/>
      <c r="CQ32" s="609"/>
      <c r="CR32" s="593">
        <v>1338</v>
      </c>
      <c r="CS32" s="594"/>
      <c r="CT32" s="594"/>
      <c r="CU32" s="594"/>
      <c r="CV32" s="594"/>
      <c r="CW32" s="594"/>
      <c r="CX32" s="594"/>
      <c r="CY32" s="595"/>
      <c r="CZ32" s="627">
        <v>0</v>
      </c>
      <c r="DA32" s="628"/>
      <c r="DB32" s="628"/>
      <c r="DC32" s="629"/>
      <c r="DD32" s="602">
        <v>1338</v>
      </c>
      <c r="DE32" s="594"/>
      <c r="DF32" s="594"/>
      <c r="DG32" s="594"/>
      <c r="DH32" s="594"/>
      <c r="DI32" s="594"/>
      <c r="DJ32" s="594"/>
      <c r="DK32" s="595"/>
      <c r="DL32" s="602">
        <v>1338</v>
      </c>
      <c r="DM32" s="594"/>
      <c r="DN32" s="594"/>
      <c r="DO32" s="594"/>
      <c r="DP32" s="594"/>
      <c r="DQ32" s="594"/>
      <c r="DR32" s="594"/>
      <c r="DS32" s="594"/>
      <c r="DT32" s="594"/>
      <c r="DU32" s="594"/>
      <c r="DV32" s="595"/>
      <c r="DW32" s="598">
        <v>0.1</v>
      </c>
      <c r="DX32" s="619"/>
      <c r="DY32" s="619"/>
      <c r="DZ32" s="619"/>
      <c r="EA32" s="619"/>
      <c r="EB32" s="619"/>
      <c r="EC32" s="620"/>
    </row>
    <row r="33" spans="2:133" ht="11.25" customHeight="1">
      <c r="B33" s="590" t="s">
        <v>302</v>
      </c>
      <c r="C33" s="591"/>
      <c r="D33" s="591"/>
      <c r="E33" s="591"/>
      <c r="F33" s="591"/>
      <c r="G33" s="591"/>
      <c r="H33" s="591"/>
      <c r="I33" s="591"/>
      <c r="J33" s="591"/>
      <c r="K33" s="591"/>
      <c r="L33" s="591"/>
      <c r="M33" s="591"/>
      <c r="N33" s="591"/>
      <c r="O33" s="591"/>
      <c r="P33" s="591"/>
      <c r="Q33" s="592"/>
      <c r="R33" s="593">
        <v>225300</v>
      </c>
      <c r="S33" s="594"/>
      <c r="T33" s="594"/>
      <c r="U33" s="594"/>
      <c r="V33" s="594"/>
      <c r="W33" s="594"/>
      <c r="X33" s="594"/>
      <c r="Y33" s="595"/>
      <c r="Z33" s="596">
        <v>4.9000000000000004</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1304079</v>
      </c>
      <c r="CS33" s="625"/>
      <c r="CT33" s="625"/>
      <c r="CU33" s="625"/>
      <c r="CV33" s="625"/>
      <c r="CW33" s="625"/>
      <c r="CX33" s="625"/>
      <c r="CY33" s="626"/>
      <c r="CZ33" s="627">
        <v>29.5</v>
      </c>
      <c r="DA33" s="628"/>
      <c r="DB33" s="628"/>
      <c r="DC33" s="629"/>
      <c r="DD33" s="602">
        <v>1001761</v>
      </c>
      <c r="DE33" s="625"/>
      <c r="DF33" s="625"/>
      <c r="DG33" s="625"/>
      <c r="DH33" s="625"/>
      <c r="DI33" s="625"/>
      <c r="DJ33" s="625"/>
      <c r="DK33" s="626"/>
      <c r="DL33" s="602">
        <v>726123</v>
      </c>
      <c r="DM33" s="625"/>
      <c r="DN33" s="625"/>
      <c r="DO33" s="625"/>
      <c r="DP33" s="625"/>
      <c r="DQ33" s="625"/>
      <c r="DR33" s="625"/>
      <c r="DS33" s="625"/>
      <c r="DT33" s="625"/>
      <c r="DU33" s="625"/>
      <c r="DV33" s="626"/>
      <c r="DW33" s="598">
        <v>37.9</v>
      </c>
      <c r="DX33" s="619"/>
      <c r="DY33" s="619"/>
      <c r="DZ33" s="619"/>
      <c r="EA33" s="619"/>
      <c r="EB33" s="619"/>
      <c r="EC33" s="620"/>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515773</v>
      </c>
      <c r="CS34" s="594"/>
      <c r="CT34" s="594"/>
      <c r="CU34" s="594"/>
      <c r="CV34" s="594"/>
      <c r="CW34" s="594"/>
      <c r="CX34" s="594"/>
      <c r="CY34" s="595"/>
      <c r="CZ34" s="627">
        <v>11.7</v>
      </c>
      <c r="DA34" s="628"/>
      <c r="DB34" s="628"/>
      <c r="DC34" s="629"/>
      <c r="DD34" s="602">
        <v>335764</v>
      </c>
      <c r="DE34" s="594"/>
      <c r="DF34" s="594"/>
      <c r="DG34" s="594"/>
      <c r="DH34" s="594"/>
      <c r="DI34" s="594"/>
      <c r="DJ34" s="594"/>
      <c r="DK34" s="595"/>
      <c r="DL34" s="602">
        <v>262427</v>
      </c>
      <c r="DM34" s="594"/>
      <c r="DN34" s="594"/>
      <c r="DO34" s="594"/>
      <c r="DP34" s="594"/>
      <c r="DQ34" s="594"/>
      <c r="DR34" s="594"/>
      <c r="DS34" s="594"/>
      <c r="DT34" s="594"/>
      <c r="DU34" s="594"/>
      <c r="DV34" s="595"/>
      <c r="DW34" s="598">
        <v>13.7</v>
      </c>
      <c r="DX34" s="619"/>
      <c r="DY34" s="619"/>
      <c r="DZ34" s="619"/>
      <c r="EA34" s="619"/>
      <c r="EB34" s="619"/>
      <c r="EC34" s="620"/>
    </row>
    <row r="35" spans="2:133" ht="11.25" customHeight="1">
      <c r="B35" s="590" t="s">
        <v>308</v>
      </c>
      <c r="C35" s="591"/>
      <c r="D35" s="591"/>
      <c r="E35" s="591"/>
      <c r="F35" s="591"/>
      <c r="G35" s="591"/>
      <c r="H35" s="591"/>
      <c r="I35" s="591"/>
      <c r="J35" s="591"/>
      <c r="K35" s="591"/>
      <c r="L35" s="591"/>
      <c r="M35" s="591"/>
      <c r="N35" s="591"/>
      <c r="O35" s="591"/>
      <c r="P35" s="591"/>
      <c r="Q35" s="592"/>
      <c r="R35" s="593">
        <v>96100</v>
      </c>
      <c r="S35" s="594"/>
      <c r="T35" s="594"/>
      <c r="U35" s="594"/>
      <c r="V35" s="594"/>
      <c r="W35" s="594"/>
      <c r="X35" s="594"/>
      <c r="Y35" s="595"/>
      <c r="Z35" s="596">
        <v>2.1</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448288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7474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8117</v>
      </c>
      <c r="CS35" s="625"/>
      <c r="CT35" s="625"/>
      <c r="CU35" s="625"/>
      <c r="CV35" s="625"/>
      <c r="CW35" s="625"/>
      <c r="CX35" s="625"/>
      <c r="CY35" s="626"/>
      <c r="CZ35" s="627">
        <v>0.2</v>
      </c>
      <c r="DA35" s="628"/>
      <c r="DB35" s="628"/>
      <c r="DC35" s="629"/>
      <c r="DD35" s="602">
        <v>6195</v>
      </c>
      <c r="DE35" s="625"/>
      <c r="DF35" s="625"/>
      <c r="DG35" s="625"/>
      <c r="DH35" s="625"/>
      <c r="DI35" s="625"/>
      <c r="DJ35" s="625"/>
      <c r="DK35" s="626"/>
      <c r="DL35" s="602">
        <v>6195</v>
      </c>
      <c r="DM35" s="625"/>
      <c r="DN35" s="625"/>
      <c r="DO35" s="625"/>
      <c r="DP35" s="625"/>
      <c r="DQ35" s="625"/>
      <c r="DR35" s="625"/>
      <c r="DS35" s="625"/>
      <c r="DT35" s="625"/>
      <c r="DU35" s="625"/>
      <c r="DV35" s="626"/>
      <c r="DW35" s="598">
        <v>0.3</v>
      </c>
      <c r="DX35" s="619"/>
      <c r="DY35" s="619"/>
      <c r="DZ35" s="619"/>
      <c r="EA35" s="619"/>
      <c r="EB35" s="619"/>
      <c r="EC35" s="620"/>
    </row>
    <row r="36" spans="2:133" ht="11.25" customHeight="1">
      <c r="B36" s="636" t="s">
        <v>312</v>
      </c>
      <c r="C36" s="637"/>
      <c r="D36" s="637"/>
      <c r="E36" s="637"/>
      <c r="F36" s="637"/>
      <c r="G36" s="637"/>
      <c r="H36" s="637"/>
      <c r="I36" s="637"/>
      <c r="J36" s="637"/>
      <c r="K36" s="637"/>
      <c r="L36" s="637"/>
      <c r="M36" s="637"/>
      <c r="N36" s="637"/>
      <c r="O36" s="637"/>
      <c r="P36" s="637"/>
      <c r="Q36" s="638"/>
      <c r="R36" s="665">
        <v>4552598</v>
      </c>
      <c r="S36" s="666"/>
      <c r="T36" s="666"/>
      <c r="U36" s="666"/>
      <c r="V36" s="666"/>
      <c r="W36" s="666"/>
      <c r="X36" s="666"/>
      <c r="Y36" s="667"/>
      <c r="Z36" s="668">
        <v>100</v>
      </c>
      <c r="AA36" s="668"/>
      <c r="AB36" s="668"/>
      <c r="AC36" s="668"/>
      <c r="AD36" s="669">
        <v>1822239</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71631</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-39379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271262</v>
      </c>
      <c r="CS36" s="594"/>
      <c r="CT36" s="594"/>
      <c r="CU36" s="594"/>
      <c r="CV36" s="594"/>
      <c r="CW36" s="594"/>
      <c r="CX36" s="594"/>
      <c r="CY36" s="595"/>
      <c r="CZ36" s="627">
        <v>6.1</v>
      </c>
      <c r="DA36" s="628"/>
      <c r="DB36" s="628"/>
      <c r="DC36" s="629"/>
      <c r="DD36" s="602">
        <v>198358</v>
      </c>
      <c r="DE36" s="594"/>
      <c r="DF36" s="594"/>
      <c r="DG36" s="594"/>
      <c r="DH36" s="594"/>
      <c r="DI36" s="594"/>
      <c r="DJ36" s="594"/>
      <c r="DK36" s="595"/>
      <c r="DL36" s="602">
        <v>156281</v>
      </c>
      <c r="DM36" s="594"/>
      <c r="DN36" s="594"/>
      <c r="DO36" s="594"/>
      <c r="DP36" s="594"/>
      <c r="DQ36" s="594"/>
      <c r="DR36" s="594"/>
      <c r="DS36" s="594"/>
      <c r="DT36" s="594"/>
      <c r="DU36" s="594"/>
      <c r="DV36" s="595"/>
      <c r="DW36" s="598">
        <v>8.1</v>
      </c>
      <c r="DX36" s="619"/>
      <c r="DY36" s="619"/>
      <c r="DZ36" s="619"/>
      <c r="EA36" s="619"/>
      <c r="EB36" s="619"/>
      <c r="EC36" s="620"/>
    </row>
    <row r="37" spans="2:133" ht="11.25" customHeight="1">
      <c r="AQ37" s="672" t="s">
        <v>316</v>
      </c>
      <c r="AR37" s="673"/>
      <c r="AS37" s="673"/>
      <c r="AT37" s="673"/>
      <c r="AU37" s="673"/>
      <c r="AV37" s="673"/>
      <c r="AW37" s="673"/>
      <c r="AX37" s="673"/>
      <c r="AY37" s="674"/>
      <c r="AZ37" s="593">
        <v>39228</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707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92810</v>
      </c>
      <c r="CS37" s="625"/>
      <c r="CT37" s="625"/>
      <c r="CU37" s="625"/>
      <c r="CV37" s="625"/>
      <c r="CW37" s="625"/>
      <c r="CX37" s="625"/>
      <c r="CY37" s="626"/>
      <c r="CZ37" s="627">
        <v>2.1</v>
      </c>
      <c r="DA37" s="628"/>
      <c r="DB37" s="628"/>
      <c r="DC37" s="629"/>
      <c r="DD37" s="602">
        <v>92804</v>
      </c>
      <c r="DE37" s="625"/>
      <c r="DF37" s="625"/>
      <c r="DG37" s="625"/>
      <c r="DH37" s="625"/>
      <c r="DI37" s="625"/>
      <c r="DJ37" s="625"/>
      <c r="DK37" s="626"/>
      <c r="DL37" s="602">
        <v>83545</v>
      </c>
      <c r="DM37" s="625"/>
      <c r="DN37" s="625"/>
      <c r="DO37" s="625"/>
      <c r="DP37" s="625"/>
      <c r="DQ37" s="625"/>
      <c r="DR37" s="625"/>
      <c r="DS37" s="625"/>
      <c r="DT37" s="625"/>
      <c r="DU37" s="625"/>
      <c r="DV37" s="626"/>
      <c r="DW37" s="598">
        <v>4.4000000000000004</v>
      </c>
      <c r="DX37" s="619"/>
      <c r="DY37" s="619"/>
      <c r="DZ37" s="619"/>
      <c r="EA37" s="619"/>
      <c r="EB37" s="619"/>
      <c r="EC37" s="620"/>
    </row>
    <row r="38" spans="2:133" ht="11.25" customHeight="1">
      <c r="AQ38" s="672" t="s">
        <v>319</v>
      </c>
      <c r="AR38" s="673"/>
      <c r="AS38" s="673"/>
      <c r="AT38" s="673"/>
      <c r="AU38" s="673"/>
      <c r="AV38" s="673"/>
      <c r="AW38" s="673"/>
      <c r="AX38" s="673"/>
      <c r="AY38" s="674"/>
      <c r="AZ38" s="593">
        <v>6002</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1087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444793</v>
      </c>
      <c r="CS38" s="594"/>
      <c r="CT38" s="594"/>
      <c r="CU38" s="594"/>
      <c r="CV38" s="594"/>
      <c r="CW38" s="594"/>
      <c r="CX38" s="594"/>
      <c r="CY38" s="595"/>
      <c r="CZ38" s="627">
        <v>10.1</v>
      </c>
      <c r="DA38" s="628"/>
      <c r="DB38" s="628"/>
      <c r="DC38" s="629"/>
      <c r="DD38" s="602">
        <v>400272</v>
      </c>
      <c r="DE38" s="594"/>
      <c r="DF38" s="594"/>
      <c r="DG38" s="594"/>
      <c r="DH38" s="594"/>
      <c r="DI38" s="594"/>
      <c r="DJ38" s="594"/>
      <c r="DK38" s="595"/>
      <c r="DL38" s="602">
        <v>298748</v>
      </c>
      <c r="DM38" s="594"/>
      <c r="DN38" s="594"/>
      <c r="DO38" s="594"/>
      <c r="DP38" s="594"/>
      <c r="DQ38" s="594"/>
      <c r="DR38" s="594"/>
      <c r="DS38" s="594"/>
      <c r="DT38" s="594"/>
      <c r="DU38" s="594"/>
      <c r="DV38" s="595"/>
      <c r="DW38" s="598">
        <v>15.6</v>
      </c>
      <c r="DX38" s="619"/>
      <c r="DY38" s="619"/>
      <c r="DZ38" s="619"/>
      <c r="EA38" s="619"/>
      <c r="EB38" s="619"/>
      <c r="EC38" s="620"/>
    </row>
    <row r="39" spans="2:133" ht="11.25" customHeight="1">
      <c r="AQ39" s="672" t="s">
        <v>322</v>
      </c>
      <c r="AR39" s="673"/>
      <c r="AS39" s="673"/>
      <c r="AT39" s="673"/>
      <c r="AU39" s="673"/>
      <c r="AV39" s="673"/>
      <c r="AW39" s="673"/>
      <c r="AX39" s="673"/>
      <c r="AY39" s="674"/>
      <c r="AZ39" s="593">
        <v>3495</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69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61031</v>
      </c>
      <c r="CS39" s="625"/>
      <c r="CT39" s="625"/>
      <c r="CU39" s="625"/>
      <c r="CV39" s="625"/>
      <c r="CW39" s="625"/>
      <c r="CX39" s="625"/>
      <c r="CY39" s="626"/>
      <c r="CZ39" s="627">
        <v>1.4</v>
      </c>
      <c r="DA39" s="628"/>
      <c r="DB39" s="628"/>
      <c r="DC39" s="629"/>
      <c r="DD39" s="602">
        <v>58700</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94436</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162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3103</v>
      </c>
      <c r="CS40" s="594"/>
      <c r="CT40" s="594"/>
      <c r="CU40" s="594"/>
      <c r="CV40" s="594"/>
      <c r="CW40" s="594"/>
      <c r="CX40" s="594"/>
      <c r="CY40" s="595"/>
      <c r="CZ40" s="627">
        <v>0.1</v>
      </c>
      <c r="DA40" s="628"/>
      <c r="DB40" s="628"/>
      <c r="DC40" s="629"/>
      <c r="DD40" s="602">
        <v>2472</v>
      </c>
      <c r="DE40" s="594"/>
      <c r="DF40" s="594"/>
      <c r="DG40" s="594"/>
      <c r="DH40" s="594"/>
      <c r="DI40" s="594"/>
      <c r="DJ40" s="594"/>
      <c r="DK40" s="595"/>
      <c r="DL40" s="602">
        <v>2472</v>
      </c>
      <c r="DM40" s="594"/>
      <c r="DN40" s="594"/>
      <c r="DO40" s="594"/>
      <c r="DP40" s="594"/>
      <c r="DQ40" s="594"/>
      <c r="DR40" s="594"/>
      <c r="DS40" s="594"/>
      <c r="DT40" s="594"/>
      <c r="DU40" s="594"/>
      <c r="DV40" s="595"/>
      <c r="DW40" s="598">
        <v>0.1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233496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434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1765104</v>
      </c>
      <c r="CS42" s="594"/>
      <c r="CT42" s="594"/>
      <c r="CU42" s="594"/>
      <c r="CV42" s="594"/>
      <c r="CW42" s="594"/>
      <c r="CX42" s="594"/>
      <c r="CY42" s="595"/>
      <c r="CZ42" s="627">
        <v>39.9</v>
      </c>
      <c r="DA42" s="676"/>
      <c r="DB42" s="676"/>
      <c r="DC42" s="677"/>
      <c r="DD42" s="602">
        <v>221921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48877</v>
      </c>
      <c r="CS43" s="625"/>
      <c r="CT43" s="625"/>
      <c r="CU43" s="625"/>
      <c r="CV43" s="625"/>
      <c r="CW43" s="625"/>
      <c r="CX43" s="625"/>
      <c r="CY43" s="626"/>
      <c r="CZ43" s="627">
        <v>1.1000000000000001</v>
      </c>
      <c r="DA43" s="628"/>
      <c r="DB43" s="628"/>
      <c r="DC43" s="629"/>
      <c r="DD43" s="602">
        <v>48877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1764026</v>
      </c>
      <c r="CS44" s="594"/>
      <c r="CT44" s="594"/>
      <c r="CU44" s="594"/>
      <c r="CV44" s="594"/>
      <c r="CW44" s="594"/>
      <c r="CX44" s="594"/>
      <c r="CY44" s="595"/>
      <c r="CZ44" s="627">
        <v>39.9</v>
      </c>
      <c r="DA44" s="676"/>
      <c r="DB44" s="676"/>
      <c r="DC44" s="677"/>
      <c r="DD44" s="602">
        <v>220843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1204143</v>
      </c>
      <c r="CS45" s="625"/>
      <c r="CT45" s="625"/>
      <c r="CU45" s="625"/>
      <c r="CV45" s="625"/>
      <c r="CW45" s="625"/>
      <c r="CX45" s="625"/>
      <c r="CY45" s="626"/>
      <c r="CZ45" s="627">
        <v>27.2</v>
      </c>
      <c r="DA45" s="628"/>
      <c r="DB45" s="628"/>
      <c r="DC45" s="629"/>
      <c r="DD45" s="602">
        <v>55853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557933</v>
      </c>
      <c r="CS46" s="594"/>
      <c r="CT46" s="594"/>
      <c r="CU46" s="594"/>
      <c r="CV46" s="594"/>
      <c r="CW46" s="594"/>
      <c r="CX46" s="594"/>
      <c r="CY46" s="595"/>
      <c r="CZ46" s="627">
        <v>12.6</v>
      </c>
      <c r="DA46" s="676"/>
      <c r="DB46" s="676"/>
      <c r="DC46" s="677"/>
      <c r="DD46" s="602">
        <v>163040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1078</v>
      </c>
      <c r="CS47" s="625"/>
      <c r="CT47" s="625"/>
      <c r="CU47" s="625"/>
      <c r="CV47" s="625"/>
      <c r="CW47" s="625"/>
      <c r="CX47" s="625"/>
      <c r="CY47" s="626"/>
      <c r="CZ47" s="627">
        <v>0</v>
      </c>
      <c r="DA47" s="628"/>
      <c r="DB47" s="628"/>
      <c r="DC47" s="629"/>
      <c r="DD47" s="602">
        <v>1078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4425627</v>
      </c>
      <c r="CS49" s="661"/>
      <c r="CT49" s="661"/>
      <c r="CU49" s="661"/>
      <c r="CV49" s="661"/>
      <c r="CW49" s="661"/>
      <c r="CX49" s="661"/>
      <c r="CY49" s="688"/>
      <c r="CZ49" s="689">
        <v>100</v>
      </c>
      <c r="DA49" s="690"/>
      <c r="DB49" s="690"/>
      <c r="DC49" s="691"/>
      <c r="DD49" s="692">
        <v>2372869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4451</v>
      </c>
      <c r="R7" s="723"/>
      <c r="S7" s="723"/>
      <c r="T7" s="723"/>
      <c r="U7" s="723"/>
      <c r="V7" s="723">
        <v>4324</v>
      </c>
      <c r="W7" s="723"/>
      <c r="X7" s="723"/>
      <c r="Y7" s="723"/>
      <c r="Z7" s="723"/>
      <c r="AA7" s="723">
        <v>127</v>
      </c>
      <c r="AB7" s="723"/>
      <c r="AC7" s="723"/>
      <c r="AD7" s="723"/>
      <c r="AE7" s="724"/>
      <c r="AF7" s="725">
        <v>122</v>
      </c>
      <c r="AG7" s="726"/>
      <c r="AH7" s="726"/>
      <c r="AI7" s="726"/>
      <c r="AJ7" s="727"/>
      <c r="AK7" s="762">
        <v>1523</v>
      </c>
      <c r="AL7" s="763"/>
      <c r="AM7" s="763"/>
      <c r="AN7" s="763"/>
      <c r="AO7" s="763"/>
      <c r="AP7" s="763">
        <v>3548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547</v>
      </c>
      <c r="BS7" s="766" t="s">
        <v>548</v>
      </c>
      <c r="BT7" s="767"/>
      <c r="BU7" s="767"/>
      <c r="BV7" s="767"/>
      <c r="BW7" s="767"/>
      <c r="BX7" s="767"/>
      <c r="BY7" s="767"/>
      <c r="BZ7" s="767"/>
      <c r="CA7" s="767"/>
      <c r="CB7" s="767"/>
      <c r="CC7" s="767"/>
      <c r="CD7" s="767"/>
      <c r="CE7" s="767"/>
      <c r="CF7" s="767"/>
      <c r="CG7" s="768"/>
      <c r="CH7" s="759">
        <v>-37</v>
      </c>
      <c r="CI7" s="760"/>
      <c r="CJ7" s="760"/>
      <c r="CK7" s="760"/>
      <c r="CL7" s="761"/>
      <c r="CM7" s="759">
        <v>-24</v>
      </c>
      <c r="CN7" s="760"/>
      <c r="CO7" s="760"/>
      <c r="CP7" s="760"/>
      <c r="CQ7" s="761"/>
      <c r="CR7" s="759">
        <v>18</v>
      </c>
      <c r="CS7" s="760"/>
      <c r="CT7" s="760"/>
      <c r="CU7" s="760"/>
      <c r="CV7" s="761"/>
      <c r="CW7" s="759">
        <v>4</v>
      </c>
      <c r="CX7" s="760"/>
      <c r="CY7" s="760"/>
      <c r="CZ7" s="760"/>
      <c r="DA7" s="761"/>
      <c r="DB7" s="759" t="s">
        <v>479</v>
      </c>
      <c r="DC7" s="760"/>
      <c r="DD7" s="760"/>
      <c r="DE7" s="760"/>
      <c r="DF7" s="761"/>
      <c r="DG7" s="759" t="s">
        <v>479</v>
      </c>
      <c r="DH7" s="760"/>
      <c r="DI7" s="760"/>
      <c r="DJ7" s="760"/>
      <c r="DK7" s="761"/>
      <c r="DL7" s="759">
        <v>25</v>
      </c>
      <c r="DM7" s="760"/>
      <c r="DN7" s="760"/>
      <c r="DO7" s="760"/>
      <c r="DP7" s="761"/>
      <c r="DQ7" s="759">
        <v>23</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101</v>
      </c>
      <c r="R8" s="747"/>
      <c r="S8" s="747"/>
      <c r="T8" s="747"/>
      <c r="U8" s="747"/>
      <c r="V8" s="747">
        <v>101</v>
      </c>
      <c r="W8" s="747"/>
      <c r="X8" s="747"/>
      <c r="Y8" s="747"/>
      <c r="Z8" s="747"/>
      <c r="AA8" s="747">
        <v>0</v>
      </c>
      <c r="AB8" s="747"/>
      <c r="AC8" s="747"/>
      <c r="AD8" s="747"/>
      <c r="AE8" s="748"/>
      <c r="AF8" s="749">
        <v>0</v>
      </c>
      <c r="AG8" s="750"/>
      <c r="AH8" s="750"/>
      <c r="AI8" s="750"/>
      <c r="AJ8" s="751"/>
      <c r="AK8" s="752">
        <v>22</v>
      </c>
      <c r="AL8" s="753"/>
      <c r="AM8" s="753"/>
      <c r="AN8" s="753"/>
      <c r="AO8" s="753"/>
      <c r="AP8" s="753">
        <v>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547</v>
      </c>
      <c r="BS8" s="756" t="s">
        <v>549</v>
      </c>
      <c r="BT8" s="757"/>
      <c r="BU8" s="757"/>
      <c r="BV8" s="757"/>
      <c r="BW8" s="757"/>
      <c r="BX8" s="757"/>
      <c r="BY8" s="757"/>
      <c r="BZ8" s="757"/>
      <c r="CA8" s="757"/>
      <c r="CB8" s="757"/>
      <c r="CC8" s="757"/>
      <c r="CD8" s="757"/>
      <c r="CE8" s="757"/>
      <c r="CF8" s="757"/>
      <c r="CG8" s="758"/>
      <c r="CH8" s="769">
        <v>0</v>
      </c>
      <c r="CI8" s="770"/>
      <c r="CJ8" s="770"/>
      <c r="CK8" s="770"/>
      <c r="CL8" s="771"/>
      <c r="CM8" s="769">
        <v>9</v>
      </c>
      <c r="CN8" s="770"/>
      <c r="CO8" s="770"/>
      <c r="CP8" s="770"/>
      <c r="CQ8" s="771"/>
      <c r="CR8" s="769">
        <v>5</v>
      </c>
      <c r="CS8" s="770"/>
      <c r="CT8" s="770"/>
      <c r="CU8" s="770"/>
      <c r="CV8" s="771"/>
      <c r="CW8" s="769" t="s">
        <v>479</v>
      </c>
      <c r="CX8" s="770"/>
      <c r="CY8" s="770"/>
      <c r="CZ8" s="770"/>
      <c r="DA8" s="771"/>
      <c r="DB8" s="769" t="s">
        <v>479</v>
      </c>
      <c r="DC8" s="770"/>
      <c r="DD8" s="770"/>
      <c r="DE8" s="770"/>
      <c r="DF8" s="771"/>
      <c r="DG8" s="769" t="s">
        <v>479</v>
      </c>
      <c r="DH8" s="770"/>
      <c r="DI8" s="770"/>
      <c r="DJ8" s="770"/>
      <c r="DK8" s="771"/>
      <c r="DL8" s="769" t="s">
        <v>479</v>
      </c>
      <c r="DM8" s="770"/>
      <c r="DN8" s="770"/>
      <c r="DO8" s="770"/>
      <c r="DP8" s="771"/>
      <c r="DQ8" s="769" t="s">
        <v>479</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38</v>
      </c>
      <c r="R9" s="747"/>
      <c r="S9" s="747"/>
      <c r="T9" s="747"/>
      <c r="U9" s="747"/>
      <c r="V9" s="747">
        <v>38</v>
      </c>
      <c r="W9" s="747"/>
      <c r="X9" s="747"/>
      <c r="Y9" s="747"/>
      <c r="Z9" s="747"/>
      <c r="AA9" s="747">
        <v>0</v>
      </c>
      <c r="AB9" s="747"/>
      <c r="AC9" s="747"/>
      <c r="AD9" s="747"/>
      <c r="AE9" s="748"/>
      <c r="AF9" s="749">
        <v>0</v>
      </c>
      <c r="AG9" s="750"/>
      <c r="AH9" s="750"/>
      <c r="AI9" s="750"/>
      <c r="AJ9" s="751"/>
      <c r="AK9" s="752">
        <v>10</v>
      </c>
      <c r="AL9" s="753"/>
      <c r="AM9" s="753"/>
      <c r="AN9" s="753"/>
      <c r="AO9" s="753"/>
      <c r="AP9" s="753" t="s">
        <v>479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-12</v>
      </c>
      <c r="CI9" s="770"/>
      <c r="CJ9" s="770"/>
      <c r="CK9" s="770"/>
      <c r="CL9" s="771"/>
      <c r="CM9" s="769">
        <v>26</v>
      </c>
      <c r="CN9" s="770"/>
      <c r="CO9" s="770"/>
      <c r="CP9" s="770"/>
      <c r="CQ9" s="771"/>
      <c r="CR9" s="769">
        <v>30</v>
      </c>
      <c r="CS9" s="770"/>
      <c r="CT9" s="770"/>
      <c r="CU9" s="770"/>
      <c r="CV9" s="771"/>
      <c r="CW9" s="769" t="s">
        <v>479</v>
      </c>
      <c r="CX9" s="770"/>
      <c r="CY9" s="770"/>
      <c r="CZ9" s="770"/>
      <c r="DA9" s="771"/>
      <c r="DB9" s="769" t="s">
        <v>479</v>
      </c>
      <c r="DC9" s="770"/>
      <c r="DD9" s="770"/>
      <c r="DE9" s="770"/>
      <c r="DF9" s="771"/>
      <c r="DG9" s="769" t="s">
        <v>479</v>
      </c>
      <c r="DH9" s="770"/>
      <c r="DI9" s="770"/>
      <c r="DJ9" s="770"/>
      <c r="DK9" s="771"/>
      <c r="DL9" s="769" t="s">
        <v>479</v>
      </c>
      <c r="DM9" s="770"/>
      <c r="DN9" s="770"/>
      <c r="DO9" s="770"/>
      <c r="DP9" s="771"/>
      <c r="DQ9" s="769" t="s">
        <v>479</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6</v>
      </c>
      <c r="R10" s="747"/>
      <c r="S10" s="747"/>
      <c r="T10" s="747"/>
      <c r="U10" s="747"/>
      <c r="V10" s="747">
        <v>6</v>
      </c>
      <c r="W10" s="747"/>
      <c r="X10" s="747"/>
      <c r="Y10" s="747"/>
      <c r="Z10" s="747"/>
      <c r="AA10" s="747" t="s">
        <v>479</v>
      </c>
      <c r="AB10" s="747"/>
      <c r="AC10" s="747"/>
      <c r="AD10" s="747"/>
      <c r="AE10" s="748"/>
      <c r="AF10" s="749" t="s">
        <v>479</v>
      </c>
      <c r="AG10" s="750"/>
      <c r="AH10" s="750"/>
      <c r="AI10" s="750"/>
      <c r="AJ10" s="751"/>
      <c r="AK10" s="752">
        <v>6</v>
      </c>
      <c r="AL10" s="753"/>
      <c r="AM10" s="753"/>
      <c r="AN10" s="753"/>
      <c r="AO10" s="753"/>
      <c r="AP10" s="753" t="s">
        <v>551</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4558</v>
      </c>
      <c r="R23" s="782"/>
      <c r="S23" s="782"/>
      <c r="T23" s="782"/>
      <c r="U23" s="782"/>
      <c r="V23" s="782">
        <v>4431</v>
      </c>
      <c r="W23" s="782"/>
      <c r="X23" s="782"/>
      <c r="Y23" s="782"/>
      <c r="Z23" s="782"/>
      <c r="AA23" s="782">
        <v>127</v>
      </c>
      <c r="AB23" s="782"/>
      <c r="AC23" s="782"/>
      <c r="AD23" s="782"/>
      <c r="AE23" s="783"/>
      <c r="AF23" s="784">
        <v>122</v>
      </c>
      <c r="AG23" s="782"/>
      <c r="AH23" s="782"/>
      <c r="AI23" s="782"/>
      <c r="AJ23" s="785"/>
      <c r="AK23" s="786"/>
      <c r="AL23" s="787"/>
      <c r="AM23" s="787"/>
      <c r="AN23" s="787"/>
      <c r="AO23" s="787"/>
      <c r="AP23" s="782">
        <v>3552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687</v>
      </c>
      <c r="R28" s="811"/>
      <c r="S28" s="811"/>
      <c r="T28" s="811"/>
      <c r="U28" s="811"/>
      <c r="V28" s="811">
        <v>679</v>
      </c>
      <c r="W28" s="811"/>
      <c r="X28" s="811"/>
      <c r="Y28" s="811"/>
      <c r="Z28" s="811"/>
      <c r="AA28" s="811">
        <v>7</v>
      </c>
      <c r="AB28" s="811"/>
      <c r="AC28" s="811"/>
      <c r="AD28" s="811"/>
      <c r="AE28" s="812"/>
      <c r="AF28" s="813">
        <v>7</v>
      </c>
      <c r="AG28" s="811"/>
      <c r="AH28" s="811"/>
      <c r="AI28" s="811"/>
      <c r="AJ28" s="814"/>
      <c r="AK28" s="815">
        <v>96</v>
      </c>
      <c r="AL28" s="806"/>
      <c r="AM28" s="806"/>
      <c r="AN28" s="806"/>
      <c r="AO28" s="806"/>
      <c r="AP28" s="806" t="s">
        <v>479</v>
      </c>
      <c r="AQ28" s="806"/>
      <c r="AR28" s="806"/>
      <c r="AS28" s="806"/>
      <c r="AT28" s="806"/>
      <c r="AU28" s="806" t="s">
        <v>479</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74</v>
      </c>
      <c r="R29" s="747"/>
      <c r="S29" s="747"/>
      <c r="T29" s="747"/>
      <c r="U29" s="747"/>
      <c r="V29" s="747">
        <v>73</v>
      </c>
      <c r="W29" s="747"/>
      <c r="X29" s="747"/>
      <c r="Y29" s="747"/>
      <c r="Z29" s="747"/>
      <c r="AA29" s="747">
        <v>0</v>
      </c>
      <c r="AB29" s="747"/>
      <c r="AC29" s="747"/>
      <c r="AD29" s="747"/>
      <c r="AE29" s="748"/>
      <c r="AF29" s="749">
        <v>0</v>
      </c>
      <c r="AG29" s="750"/>
      <c r="AH29" s="750"/>
      <c r="AI29" s="750"/>
      <c r="AJ29" s="751"/>
      <c r="AK29" s="818">
        <v>36</v>
      </c>
      <c r="AL29" s="819"/>
      <c r="AM29" s="819"/>
      <c r="AN29" s="819"/>
      <c r="AO29" s="819"/>
      <c r="AP29" s="819" t="s">
        <v>479</v>
      </c>
      <c r="AQ29" s="819"/>
      <c r="AR29" s="819"/>
      <c r="AS29" s="819"/>
      <c r="AT29" s="819"/>
      <c r="AU29" s="819" t="s">
        <v>479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695</v>
      </c>
      <c r="R30" s="747"/>
      <c r="S30" s="747"/>
      <c r="T30" s="747"/>
      <c r="U30" s="747"/>
      <c r="V30" s="747">
        <v>682</v>
      </c>
      <c r="W30" s="747"/>
      <c r="X30" s="747"/>
      <c r="Y30" s="747"/>
      <c r="Z30" s="747"/>
      <c r="AA30" s="747">
        <v>13</v>
      </c>
      <c r="AB30" s="747"/>
      <c r="AC30" s="747"/>
      <c r="AD30" s="747"/>
      <c r="AE30" s="748"/>
      <c r="AF30" s="749">
        <v>13</v>
      </c>
      <c r="AG30" s="750"/>
      <c r="AH30" s="750"/>
      <c r="AI30" s="750"/>
      <c r="AJ30" s="751"/>
      <c r="AK30" s="818">
        <v>115</v>
      </c>
      <c r="AL30" s="819"/>
      <c r="AM30" s="819"/>
      <c r="AN30" s="819"/>
      <c r="AO30" s="819"/>
      <c r="AP30" s="819">
        <v>23</v>
      </c>
      <c r="AQ30" s="819"/>
      <c r="AR30" s="819"/>
      <c r="AS30" s="819"/>
      <c r="AT30" s="819"/>
      <c r="AU30" s="819" t="s">
        <v>479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4</v>
      </c>
      <c r="R31" s="747"/>
      <c r="S31" s="747"/>
      <c r="T31" s="747"/>
      <c r="U31" s="747"/>
      <c r="V31" s="747">
        <v>4</v>
      </c>
      <c r="W31" s="747"/>
      <c r="X31" s="747"/>
      <c r="Y31" s="747"/>
      <c r="Z31" s="747"/>
      <c r="AA31" s="747" t="s">
        <v>479</v>
      </c>
      <c r="AB31" s="747"/>
      <c r="AC31" s="747"/>
      <c r="AD31" s="747"/>
      <c r="AE31" s="748"/>
      <c r="AF31" s="749" t="s">
        <v>479</v>
      </c>
      <c r="AG31" s="750"/>
      <c r="AH31" s="750"/>
      <c r="AI31" s="750"/>
      <c r="AJ31" s="751"/>
      <c r="AK31" s="818" t="s">
        <v>479</v>
      </c>
      <c r="AL31" s="819"/>
      <c r="AM31" s="819"/>
      <c r="AN31" s="819"/>
      <c r="AO31" s="819"/>
      <c r="AP31" s="819" t="s">
        <v>479</v>
      </c>
      <c r="AQ31" s="819"/>
      <c r="AR31" s="819"/>
      <c r="AS31" s="819"/>
      <c r="AT31" s="819"/>
      <c r="AU31" s="819" t="s">
        <v>479</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142</v>
      </c>
      <c r="R32" s="747"/>
      <c r="S32" s="747"/>
      <c r="T32" s="747"/>
      <c r="U32" s="747"/>
      <c r="V32" s="747">
        <v>142</v>
      </c>
      <c r="W32" s="747"/>
      <c r="X32" s="747"/>
      <c r="Y32" s="747"/>
      <c r="Z32" s="747"/>
      <c r="AA32" s="747">
        <v>1</v>
      </c>
      <c r="AB32" s="747"/>
      <c r="AC32" s="747"/>
      <c r="AD32" s="747"/>
      <c r="AE32" s="748"/>
      <c r="AF32" s="749">
        <v>1</v>
      </c>
      <c r="AG32" s="750"/>
      <c r="AH32" s="750"/>
      <c r="AI32" s="750"/>
      <c r="AJ32" s="751"/>
      <c r="AK32" s="818">
        <v>72</v>
      </c>
      <c r="AL32" s="819"/>
      <c r="AM32" s="819"/>
      <c r="AN32" s="819"/>
      <c r="AO32" s="819"/>
      <c r="AP32" s="819">
        <v>398</v>
      </c>
      <c r="AQ32" s="819"/>
      <c r="AR32" s="819"/>
      <c r="AS32" s="819"/>
      <c r="AT32" s="819"/>
      <c r="AU32" s="819">
        <v>389</v>
      </c>
      <c r="AV32" s="819"/>
      <c r="AW32" s="819"/>
      <c r="AX32" s="819"/>
      <c r="AY32" s="819"/>
      <c r="AZ32" s="820" t="s">
        <v>479</v>
      </c>
      <c r="BA32" s="820"/>
      <c r="BB32" s="820"/>
      <c r="BC32" s="820"/>
      <c r="BD32" s="820"/>
      <c r="BE32" s="816" t="s">
        <v>552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15</v>
      </c>
      <c r="R33" s="747"/>
      <c r="S33" s="747"/>
      <c r="T33" s="747"/>
      <c r="U33" s="747"/>
      <c r="V33" s="747">
        <v>15</v>
      </c>
      <c r="W33" s="747"/>
      <c r="X33" s="747"/>
      <c r="Y33" s="747"/>
      <c r="Z33" s="747"/>
      <c r="AA33" s="747">
        <v>0</v>
      </c>
      <c r="AB33" s="747"/>
      <c r="AC33" s="747"/>
      <c r="AD33" s="747"/>
      <c r="AE33" s="748"/>
      <c r="AF33" s="749">
        <v>0</v>
      </c>
      <c r="AG33" s="750"/>
      <c r="AH33" s="750"/>
      <c r="AI33" s="750"/>
      <c r="AJ33" s="751"/>
      <c r="AK33" s="818">
        <v>12</v>
      </c>
      <c r="AL33" s="819"/>
      <c r="AM33" s="819"/>
      <c r="AN33" s="819"/>
      <c r="AO33" s="819"/>
      <c r="AP33" s="819">
        <v>33</v>
      </c>
      <c r="AQ33" s="819"/>
      <c r="AR33" s="819"/>
      <c r="AS33" s="819"/>
      <c r="AT33" s="819"/>
      <c r="AU33" s="819">
        <v>33</v>
      </c>
      <c r="AV33" s="819"/>
      <c r="AW33" s="819"/>
      <c r="AX33" s="819"/>
      <c r="AY33" s="819"/>
      <c r="AZ33" s="820" t="s">
        <v>479</v>
      </c>
      <c r="BA33" s="820"/>
      <c r="BB33" s="820"/>
      <c r="BC33" s="820"/>
      <c r="BD33" s="820"/>
      <c r="BE33" s="816" t="s">
        <v>552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30</v>
      </c>
      <c r="R34" s="747"/>
      <c r="S34" s="747"/>
      <c r="T34" s="747"/>
      <c r="U34" s="747"/>
      <c r="V34" s="747">
        <v>30</v>
      </c>
      <c r="W34" s="747"/>
      <c r="X34" s="747"/>
      <c r="Y34" s="747"/>
      <c r="Z34" s="747"/>
      <c r="AA34" s="747">
        <v>0</v>
      </c>
      <c r="AB34" s="747"/>
      <c r="AC34" s="747"/>
      <c r="AD34" s="747"/>
      <c r="AE34" s="748"/>
      <c r="AF34" s="749">
        <v>0</v>
      </c>
      <c r="AG34" s="750"/>
      <c r="AH34" s="750"/>
      <c r="AI34" s="750"/>
      <c r="AJ34" s="751"/>
      <c r="AK34" s="818">
        <v>27</v>
      </c>
      <c r="AL34" s="819"/>
      <c r="AM34" s="819"/>
      <c r="AN34" s="819"/>
      <c r="AO34" s="819"/>
      <c r="AP34" s="819">
        <v>89</v>
      </c>
      <c r="AQ34" s="819"/>
      <c r="AR34" s="819"/>
      <c r="AS34" s="819"/>
      <c r="AT34" s="819"/>
      <c r="AU34" s="819">
        <v>89</v>
      </c>
      <c r="AV34" s="819"/>
      <c r="AW34" s="819"/>
      <c r="AX34" s="819"/>
      <c r="AY34" s="819"/>
      <c r="AZ34" s="820" t="s">
        <v>479</v>
      </c>
      <c r="BA34" s="820"/>
      <c r="BB34" s="820"/>
      <c r="BC34" s="820"/>
      <c r="BD34" s="820"/>
      <c r="BE34" s="816" t="s">
        <v>552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38</v>
      </c>
      <c r="R35" s="747"/>
      <c r="S35" s="747"/>
      <c r="T35" s="747"/>
      <c r="U35" s="747"/>
      <c r="V35" s="747">
        <v>38</v>
      </c>
      <c r="W35" s="747"/>
      <c r="X35" s="747"/>
      <c r="Y35" s="747"/>
      <c r="Z35" s="747"/>
      <c r="AA35" s="747">
        <v>1</v>
      </c>
      <c r="AB35" s="747"/>
      <c r="AC35" s="747"/>
      <c r="AD35" s="747"/>
      <c r="AE35" s="748"/>
      <c r="AF35" s="749">
        <v>1</v>
      </c>
      <c r="AG35" s="750"/>
      <c r="AH35" s="750"/>
      <c r="AI35" s="750"/>
      <c r="AJ35" s="751"/>
      <c r="AK35" s="818">
        <v>6</v>
      </c>
      <c r="AL35" s="819"/>
      <c r="AM35" s="819"/>
      <c r="AN35" s="819"/>
      <c r="AO35" s="819"/>
      <c r="AP35" s="819" t="s">
        <v>479</v>
      </c>
      <c r="AQ35" s="819"/>
      <c r="AR35" s="819"/>
      <c r="AS35" s="819"/>
      <c r="AT35" s="819"/>
      <c r="AU35" s="819" t="s">
        <v>479</v>
      </c>
      <c r="AV35" s="819"/>
      <c r="AW35" s="819"/>
      <c r="AX35" s="819"/>
      <c r="AY35" s="819"/>
      <c r="AZ35" s="820" t="s">
        <v>479</v>
      </c>
      <c r="BA35" s="820"/>
      <c r="BB35" s="820"/>
      <c r="BC35" s="820"/>
      <c r="BD35" s="820"/>
      <c r="BE35" s="816" t="s">
        <v>552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v>
      </c>
      <c r="AG63" s="830"/>
      <c r="AH63" s="830"/>
      <c r="AI63" s="830"/>
      <c r="AJ63" s="831"/>
      <c r="AK63" s="832"/>
      <c r="AL63" s="827"/>
      <c r="AM63" s="827"/>
      <c r="AN63" s="827"/>
      <c r="AO63" s="827"/>
      <c r="AP63" s="830">
        <v>544</v>
      </c>
      <c r="AQ63" s="830"/>
      <c r="AR63" s="830"/>
      <c r="AS63" s="830"/>
      <c r="AT63" s="830"/>
      <c r="AU63" s="830">
        <v>511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690</v>
      </c>
      <c r="R68" s="854"/>
      <c r="S68" s="854"/>
      <c r="T68" s="854"/>
      <c r="U68" s="854"/>
      <c r="V68" s="854">
        <v>676</v>
      </c>
      <c r="W68" s="854"/>
      <c r="X68" s="854"/>
      <c r="Y68" s="854"/>
      <c r="Z68" s="854"/>
      <c r="AA68" s="854">
        <v>15</v>
      </c>
      <c r="AB68" s="854"/>
      <c r="AC68" s="854"/>
      <c r="AD68" s="854"/>
      <c r="AE68" s="854"/>
      <c r="AF68" s="854">
        <v>15</v>
      </c>
      <c r="AG68" s="854"/>
      <c r="AH68" s="854"/>
      <c r="AI68" s="854"/>
      <c r="AJ68" s="854"/>
      <c r="AK68" s="854" t="s">
        <v>479</v>
      </c>
      <c r="AL68" s="854"/>
      <c r="AM68" s="854"/>
      <c r="AN68" s="854"/>
      <c r="AO68" s="854"/>
      <c r="AP68" s="854">
        <v>541</v>
      </c>
      <c r="AQ68" s="854"/>
      <c r="AR68" s="854"/>
      <c r="AS68" s="854"/>
      <c r="AT68" s="854"/>
      <c r="AU68" s="854">
        <v>28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1697</v>
      </c>
      <c r="R69" s="819"/>
      <c r="S69" s="819"/>
      <c r="T69" s="819"/>
      <c r="U69" s="819"/>
      <c r="V69" s="819">
        <v>1674</v>
      </c>
      <c r="W69" s="819"/>
      <c r="X69" s="819"/>
      <c r="Y69" s="819"/>
      <c r="Z69" s="819"/>
      <c r="AA69" s="819">
        <v>24</v>
      </c>
      <c r="AB69" s="819"/>
      <c r="AC69" s="819"/>
      <c r="AD69" s="819"/>
      <c r="AE69" s="819"/>
      <c r="AF69" s="819">
        <v>24</v>
      </c>
      <c r="AG69" s="819"/>
      <c r="AH69" s="819"/>
      <c r="AI69" s="819"/>
      <c r="AJ69" s="819"/>
      <c r="AK69" s="819">
        <v>62</v>
      </c>
      <c r="AL69" s="819"/>
      <c r="AM69" s="819"/>
      <c r="AN69" s="819"/>
      <c r="AO69" s="819"/>
      <c r="AP69" s="819">
        <v>1084</v>
      </c>
      <c r="AQ69" s="819"/>
      <c r="AR69" s="819"/>
      <c r="AS69" s="819"/>
      <c r="AT69" s="819"/>
      <c r="AU69" s="819">
        <v>62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1907</v>
      </c>
      <c r="R70" s="819"/>
      <c r="S70" s="819"/>
      <c r="T70" s="819"/>
      <c r="U70" s="819"/>
      <c r="V70" s="819">
        <v>1733</v>
      </c>
      <c r="W70" s="819"/>
      <c r="X70" s="819"/>
      <c r="Y70" s="819"/>
      <c r="Z70" s="819"/>
      <c r="AA70" s="819">
        <v>174</v>
      </c>
      <c r="AB70" s="819"/>
      <c r="AC70" s="819"/>
      <c r="AD70" s="819"/>
      <c r="AE70" s="819"/>
      <c r="AF70" s="819">
        <v>2067</v>
      </c>
      <c r="AG70" s="819"/>
      <c r="AH70" s="819"/>
      <c r="AI70" s="819"/>
      <c r="AJ70" s="819"/>
      <c r="AK70" s="819" t="s">
        <v>479</v>
      </c>
      <c r="AL70" s="819"/>
      <c r="AM70" s="819"/>
      <c r="AN70" s="819"/>
      <c r="AO70" s="819"/>
      <c r="AP70" s="819">
        <v>8837</v>
      </c>
      <c r="AQ70" s="819"/>
      <c r="AR70" s="819"/>
      <c r="AS70" s="819"/>
      <c r="AT70" s="819"/>
      <c r="AU70" s="819">
        <v>5</v>
      </c>
      <c r="AV70" s="819"/>
      <c r="AW70" s="819"/>
      <c r="AX70" s="819"/>
      <c r="AY70" s="819"/>
      <c r="AZ70" s="865" t="s">
        <v>553</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639</v>
      </c>
      <c r="R71" s="819"/>
      <c r="S71" s="819"/>
      <c r="T71" s="819"/>
      <c r="U71" s="819"/>
      <c r="V71" s="819">
        <v>634</v>
      </c>
      <c r="W71" s="819"/>
      <c r="X71" s="819"/>
      <c r="Y71" s="819"/>
      <c r="Z71" s="819"/>
      <c r="AA71" s="819">
        <v>6</v>
      </c>
      <c r="AB71" s="819"/>
      <c r="AC71" s="819"/>
      <c r="AD71" s="819"/>
      <c r="AE71" s="819"/>
      <c r="AF71" s="819">
        <v>6</v>
      </c>
      <c r="AG71" s="819"/>
      <c r="AH71" s="819"/>
      <c r="AI71" s="819"/>
      <c r="AJ71" s="819"/>
      <c r="AK71" s="819">
        <v>463</v>
      </c>
      <c r="AL71" s="819"/>
      <c r="AM71" s="819"/>
      <c r="AN71" s="819"/>
      <c r="AO71" s="819"/>
      <c r="AP71" s="819" t="s">
        <v>479</v>
      </c>
      <c r="AQ71" s="819"/>
      <c r="AR71" s="819"/>
      <c r="AS71" s="819"/>
      <c r="AT71" s="819"/>
      <c r="AU71" s="819" t="s">
        <v>479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905</v>
      </c>
      <c r="R72" s="819"/>
      <c r="S72" s="819"/>
      <c r="T72" s="819"/>
      <c r="U72" s="819"/>
      <c r="V72" s="819">
        <v>856</v>
      </c>
      <c r="W72" s="819"/>
      <c r="X72" s="819"/>
      <c r="Y72" s="819"/>
      <c r="Z72" s="819"/>
      <c r="AA72" s="819">
        <v>49</v>
      </c>
      <c r="AB72" s="819"/>
      <c r="AC72" s="819"/>
      <c r="AD72" s="819"/>
      <c r="AE72" s="819"/>
      <c r="AF72" s="819">
        <v>49</v>
      </c>
      <c r="AG72" s="819"/>
      <c r="AH72" s="819"/>
      <c r="AI72" s="819"/>
      <c r="AJ72" s="819"/>
      <c r="AK72" s="819">
        <v>3</v>
      </c>
      <c r="AL72" s="819"/>
      <c r="AM72" s="819"/>
      <c r="AN72" s="819"/>
      <c r="AO72" s="819"/>
      <c r="AP72" s="819" t="s">
        <v>479</v>
      </c>
      <c r="AQ72" s="819"/>
      <c r="AR72" s="819"/>
      <c r="AS72" s="819"/>
      <c r="AT72" s="819"/>
      <c r="AU72" s="819" t="s">
        <v>479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173</v>
      </c>
      <c r="R73" s="819"/>
      <c r="S73" s="819"/>
      <c r="T73" s="819"/>
      <c r="U73" s="819"/>
      <c r="V73" s="819">
        <v>172</v>
      </c>
      <c r="W73" s="819"/>
      <c r="X73" s="819"/>
      <c r="Y73" s="819"/>
      <c r="Z73" s="819"/>
      <c r="AA73" s="819">
        <v>0</v>
      </c>
      <c r="AB73" s="819"/>
      <c r="AC73" s="819"/>
      <c r="AD73" s="819"/>
      <c r="AE73" s="819"/>
      <c r="AF73" s="819">
        <v>0</v>
      </c>
      <c r="AG73" s="819"/>
      <c r="AH73" s="819"/>
      <c r="AI73" s="819"/>
      <c r="AJ73" s="819"/>
      <c r="AK73" s="819" t="s">
        <v>479</v>
      </c>
      <c r="AL73" s="819"/>
      <c r="AM73" s="819"/>
      <c r="AN73" s="819"/>
      <c r="AO73" s="819"/>
      <c r="AP73" s="819" t="s">
        <v>479</v>
      </c>
      <c r="AQ73" s="819"/>
      <c r="AR73" s="819"/>
      <c r="AS73" s="819"/>
      <c r="AT73" s="819"/>
      <c r="AU73" s="819" t="s">
        <v>479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17</v>
      </c>
      <c r="R74" s="819"/>
      <c r="S74" s="819"/>
      <c r="T74" s="819"/>
      <c r="U74" s="819"/>
      <c r="V74" s="819">
        <v>11</v>
      </c>
      <c r="W74" s="819"/>
      <c r="X74" s="819"/>
      <c r="Y74" s="819"/>
      <c r="Z74" s="819"/>
      <c r="AA74" s="819">
        <v>6</v>
      </c>
      <c r="AB74" s="819"/>
      <c r="AC74" s="819"/>
      <c r="AD74" s="819"/>
      <c r="AE74" s="819"/>
      <c r="AF74" s="819">
        <v>6</v>
      </c>
      <c r="AG74" s="819"/>
      <c r="AH74" s="819"/>
      <c r="AI74" s="819"/>
      <c r="AJ74" s="819"/>
      <c r="AK74" s="819" t="s">
        <v>479</v>
      </c>
      <c r="AL74" s="819"/>
      <c r="AM74" s="819"/>
      <c r="AN74" s="819"/>
      <c r="AO74" s="819"/>
      <c r="AP74" s="819" t="s">
        <v>479</v>
      </c>
      <c r="AQ74" s="819"/>
      <c r="AR74" s="819"/>
      <c r="AS74" s="819"/>
      <c r="AT74" s="819"/>
      <c r="AU74" s="819" t="s">
        <v>479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15</v>
      </c>
      <c r="R75" s="868"/>
      <c r="S75" s="868"/>
      <c r="T75" s="868"/>
      <c r="U75" s="818"/>
      <c r="V75" s="869">
        <v>11</v>
      </c>
      <c r="W75" s="868"/>
      <c r="X75" s="868"/>
      <c r="Y75" s="868"/>
      <c r="Z75" s="818"/>
      <c r="AA75" s="869">
        <v>4</v>
      </c>
      <c r="AB75" s="868"/>
      <c r="AC75" s="868"/>
      <c r="AD75" s="868"/>
      <c r="AE75" s="818"/>
      <c r="AF75" s="869">
        <v>4</v>
      </c>
      <c r="AG75" s="868"/>
      <c r="AH75" s="868"/>
      <c r="AI75" s="868"/>
      <c r="AJ75" s="818"/>
      <c r="AK75" s="869" t="s">
        <v>479</v>
      </c>
      <c r="AL75" s="868"/>
      <c r="AM75" s="868"/>
      <c r="AN75" s="868"/>
      <c r="AO75" s="818"/>
      <c r="AP75" s="869" t="s">
        <v>479</v>
      </c>
      <c r="AQ75" s="868"/>
      <c r="AR75" s="868"/>
      <c r="AS75" s="868"/>
      <c r="AT75" s="818"/>
      <c r="AU75" s="869" t="s">
        <v>479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49</v>
      </c>
      <c r="R76" s="868"/>
      <c r="S76" s="868"/>
      <c r="T76" s="868"/>
      <c r="U76" s="818"/>
      <c r="V76" s="869">
        <v>45</v>
      </c>
      <c r="W76" s="868"/>
      <c r="X76" s="868"/>
      <c r="Y76" s="868"/>
      <c r="Z76" s="818"/>
      <c r="AA76" s="869">
        <v>3</v>
      </c>
      <c r="AB76" s="868"/>
      <c r="AC76" s="868"/>
      <c r="AD76" s="868"/>
      <c r="AE76" s="818"/>
      <c r="AF76" s="869">
        <v>3</v>
      </c>
      <c r="AG76" s="868"/>
      <c r="AH76" s="868"/>
      <c r="AI76" s="868"/>
      <c r="AJ76" s="818"/>
      <c r="AK76" s="869" t="s">
        <v>479</v>
      </c>
      <c r="AL76" s="868"/>
      <c r="AM76" s="868"/>
      <c r="AN76" s="868"/>
      <c r="AO76" s="818"/>
      <c r="AP76" s="869" t="s">
        <v>479</v>
      </c>
      <c r="AQ76" s="868"/>
      <c r="AR76" s="868"/>
      <c r="AS76" s="868"/>
      <c r="AT76" s="818"/>
      <c r="AU76" s="869" t="s">
        <v>479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7">
        <v>39</v>
      </c>
      <c r="R77" s="868"/>
      <c r="S77" s="868"/>
      <c r="T77" s="868"/>
      <c r="U77" s="818"/>
      <c r="V77" s="869">
        <v>35</v>
      </c>
      <c r="W77" s="868"/>
      <c r="X77" s="868"/>
      <c r="Y77" s="868"/>
      <c r="Z77" s="818"/>
      <c r="AA77" s="869">
        <v>3</v>
      </c>
      <c r="AB77" s="868"/>
      <c r="AC77" s="868"/>
      <c r="AD77" s="868"/>
      <c r="AE77" s="818"/>
      <c r="AF77" s="869">
        <v>3</v>
      </c>
      <c r="AG77" s="868"/>
      <c r="AH77" s="868"/>
      <c r="AI77" s="868"/>
      <c r="AJ77" s="818"/>
      <c r="AK77" s="869" t="s">
        <v>479</v>
      </c>
      <c r="AL77" s="868"/>
      <c r="AM77" s="868"/>
      <c r="AN77" s="868"/>
      <c r="AO77" s="818"/>
      <c r="AP77" s="869" t="s">
        <v>479</v>
      </c>
      <c r="AQ77" s="868"/>
      <c r="AR77" s="868"/>
      <c r="AS77" s="868"/>
      <c r="AT77" s="818"/>
      <c r="AU77" s="869" t="s">
        <v>479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545</v>
      </c>
      <c r="C78" s="862"/>
      <c r="D78" s="862"/>
      <c r="E78" s="862"/>
      <c r="F78" s="862"/>
      <c r="G78" s="862"/>
      <c r="H78" s="862"/>
      <c r="I78" s="862"/>
      <c r="J78" s="862"/>
      <c r="K78" s="862"/>
      <c r="L78" s="862"/>
      <c r="M78" s="862"/>
      <c r="N78" s="862"/>
      <c r="O78" s="862"/>
      <c r="P78" s="863"/>
      <c r="Q78" s="864">
        <v>77</v>
      </c>
      <c r="R78" s="819"/>
      <c r="S78" s="819"/>
      <c r="T78" s="819"/>
      <c r="U78" s="819"/>
      <c r="V78" s="819">
        <v>76</v>
      </c>
      <c r="W78" s="819"/>
      <c r="X78" s="819"/>
      <c r="Y78" s="819"/>
      <c r="Z78" s="819"/>
      <c r="AA78" s="819">
        <v>1</v>
      </c>
      <c r="AB78" s="819"/>
      <c r="AC78" s="819"/>
      <c r="AD78" s="819"/>
      <c r="AE78" s="819"/>
      <c r="AF78" s="819">
        <v>1</v>
      </c>
      <c r="AG78" s="819"/>
      <c r="AH78" s="819"/>
      <c r="AI78" s="819"/>
      <c r="AJ78" s="819"/>
      <c r="AK78" s="819" t="s">
        <v>479</v>
      </c>
      <c r="AL78" s="819"/>
      <c r="AM78" s="819"/>
      <c r="AN78" s="819"/>
      <c r="AO78" s="819"/>
      <c r="AP78" s="819" t="s">
        <v>479</v>
      </c>
      <c r="AQ78" s="819"/>
      <c r="AR78" s="819"/>
      <c r="AS78" s="819"/>
      <c r="AT78" s="819"/>
      <c r="AU78" s="819" t="s">
        <v>479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546</v>
      </c>
      <c r="C79" s="862"/>
      <c r="D79" s="862"/>
      <c r="E79" s="862"/>
      <c r="F79" s="862"/>
      <c r="G79" s="862"/>
      <c r="H79" s="862"/>
      <c r="I79" s="862"/>
      <c r="J79" s="862"/>
      <c r="K79" s="862"/>
      <c r="L79" s="862"/>
      <c r="M79" s="862"/>
      <c r="N79" s="862"/>
      <c r="O79" s="862"/>
      <c r="P79" s="863"/>
      <c r="Q79" s="864">
        <v>229551</v>
      </c>
      <c r="R79" s="819"/>
      <c r="S79" s="819"/>
      <c r="T79" s="819"/>
      <c r="U79" s="819"/>
      <c r="V79" s="819">
        <v>221564</v>
      </c>
      <c r="W79" s="819"/>
      <c r="X79" s="819"/>
      <c r="Y79" s="819"/>
      <c r="Z79" s="819"/>
      <c r="AA79" s="819">
        <v>7987</v>
      </c>
      <c r="AB79" s="819"/>
      <c r="AC79" s="819"/>
      <c r="AD79" s="819"/>
      <c r="AE79" s="819"/>
      <c r="AF79" s="819">
        <v>7987</v>
      </c>
      <c r="AG79" s="819"/>
      <c r="AH79" s="819"/>
      <c r="AI79" s="819"/>
      <c r="AJ79" s="819"/>
      <c r="AK79" s="819">
        <v>1484</v>
      </c>
      <c r="AL79" s="819"/>
      <c r="AM79" s="819"/>
      <c r="AN79" s="819"/>
      <c r="AO79" s="819"/>
      <c r="AP79" s="819" t="s">
        <v>479</v>
      </c>
      <c r="AQ79" s="819"/>
      <c r="AR79" s="819"/>
      <c r="AS79" s="819"/>
      <c r="AT79" s="819"/>
      <c r="AU79" s="819" t="s">
        <v>479</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10165</v>
      </c>
      <c r="AG88" s="830"/>
      <c r="AH88" s="830"/>
      <c r="AI88" s="830"/>
      <c r="AJ88" s="830"/>
      <c r="AK88" s="827"/>
      <c r="AL88" s="827"/>
      <c r="AM88" s="827"/>
      <c r="AN88" s="827"/>
      <c r="AO88" s="827"/>
      <c r="AP88" s="830">
        <v>10463</v>
      </c>
      <c r="AQ88" s="830"/>
      <c r="AR88" s="830"/>
      <c r="AS88" s="830"/>
      <c r="AT88" s="830"/>
      <c r="AU88" s="830">
        <v>95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53</v>
      </c>
      <c r="CS102" s="838"/>
      <c r="CT102" s="838"/>
      <c r="CU102" s="838"/>
      <c r="CV102" s="881"/>
      <c r="CW102" s="880">
        <v>4</v>
      </c>
      <c r="CX102" s="838"/>
      <c r="CY102" s="838"/>
      <c r="CZ102" s="838"/>
      <c r="DA102" s="881"/>
      <c r="DB102" s="880" t="s">
        <v>554</v>
      </c>
      <c r="DC102" s="838"/>
      <c r="DD102" s="838"/>
      <c r="DE102" s="838"/>
      <c r="DF102" s="881"/>
      <c r="DG102" s="880" t="s">
        <v>554</v>
      </c>
      <c r="DH102" s="838"/>
      <c r="DI102" s="838"/>
      <c r="DJ102" s="838"/>
      <c r="DK102" s="881"/>
      <c r="DL102" s="880">
        <v>25</v>
      </c>
      <c r="DM102" s="838"/>
      <c r="DN102" s="838"/>
      <c r="DO102" s="838"/>
      <c r="DP102" s="881"/>
      <c r="DQ102" s="880">
        <v>23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524350</v>
      </c>
      <c r="AB110" s="890"/>
      <c r="AC110" s="890"/>
      <c r="AD110" s="890"/>
      <c r="AE110" s="891"/>
      <c r="AF110" s="892">
        <v>535106</v>
      </c>
      <c r="AG110" s="890"/>
      <c r="AH110" s="890"/>
      <c r="AI110" s="890"/>
      <c r="AJ110" s="891"/>
      <c r="AK110" s="892">
        <v>533970</v>
      </c>
      <c r="AL110" s="890"/>
      <c r="AM110" s="890"/>
      <c r="AN110" s="890"/>
      <c r="AO110" s="891"/>
      <c r="AP110" s="893">
        <v>35.9</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3889637</v>
      </c>
      <c r="BR110" s="927"/>
      <c r="BS110" s="927"/>
      <c r="BT110" s="927"/>
      <c r="BU110" s="927"/>
      <c r="BV110" s="927">
        <v>3805076</v>
      </c>
      <c r="BW110" s="927"/>
      <c r="BX110" s="927"/>
      <c r="BY110" s="927"/>
      <c r="BZ110" s="927"/>
      <c r="CA110" s="927">
        <v>3551873</v>
      </c>
      <c r="CB110" s="927"/>
      <c r="CC110" s="927"/>
      <c r="CD110" s="927"/>
      <c r="CE110" s="927"/>
      <c r="CF110" s="941">
        <v>238.8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27000</v>
      </c>
      <c r="BR111" s="920"/>
      <c r="BS111" s="920"/>
      <c r="BT111" s="920"/>
      <c r="BU111" s="920"/>
      <c r="BV111" s="920">
        <v>22500</v>
      </c>
      <c r="BW111" s="920"/>
      <c r="BX111" s="920"/>
      <c r="BY111" s="920"/>
      <c r="BZ111" s="920"/>
      <c r="CA111" s="920">
        <v>18000</v>
      </c>
      <c r="CB111" s="920"/>
      <c r="CC111" s="920"/>
      <c r="CD111" s="920"/>
      <c r="CE111" s="920"/>
      <c r="CF111" s="914">
        <v>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597708</v>
      </c>
      <c r="BR112" s="920"/>
      <c r="BS112" s="920"/>
      <c r="BT112" s="920"/>
      <c r="BU112" s="920"/>
      <c r="BV112" s="920">
        <v>558746</v>
      </c>
      <c r="BW112" s="920"/>
      <c r="BX112" s="920"/>
      <c r="BY112" s="920"/>
      <c r="BZ112" s="920"/>
      <c r="CA112" s="920">
        <v>511263</v>
      </c>
      <c r="CB112" s="920"/>
      <c r="CC112" s="920"/>
      <c r="CD112" s="920"/>
      <c r="CE112" s="920"/>
      <c r="CF112" s="914">
        <v>34.4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60077</v>
      </c>
      <c r="AB113" s="934"/>
      <c r="AC113" s="934"/>
      <c r="AD113" s="934"/>
      <c r="AE113" s="935"/>
      <c r="AF113" s="936">
        <v>56862</v>
      </c>
      <c r="AG113" s="934"/>
      <c r="AH113" s="934"/>
      <c r="AI113" s="934"/>
      <c r="AJ113" s="935"/>
      <c r="AK113" s="936">
        <v>52560</v>
      </c>
      <c r="AL113" s="934"/>
      <c r="AM113" s="934"/>
      <c r="AN113" s="934"/>
      <c r="AO113" s="935"/>
      <c r="AP113" s="937">
        <v>3.5</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62505</v>
      </c>
      <c r="BR113" s="920"/>
      <c r="BS113" s="920"/>
      <c r="BT113" s="920"/>
      <c r="BU113" s="920"/>
      <c r="BV113" s="920">
        <v>71253</v>
      </c>
      <c r="BW113" s="920"/>
      <c r="BX113" s="920"/>
      <c r="BY113" s="920"/>
      <c r="BZ113" s="920"/>
      <c r="CA113" s="920">
        <v>94905</v>
      </c>
      <c r="CB113" s="920"/>
      <c r="CC113" s="920"/>
      <c r="CD113" s="920"/>
      <c r="CE113" s="920"/>
      <c r="CF113" s="914">
        <v>6.4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9056</v>
      </c>
      <c r="AB114" s="959"/>
      <c r="AC114" s="959"/>
      <c r="AD114" s="959"/>
      <c r="AE114" s="960"/>
      <c r="AF114" s="961">
        <v>7888</v>
      </c>
      <c r="AG114" s="959"/>
      <c r="AH114" s="959"/>
      <c r="AI114" s="959"/>
      <c r="AJ114" s="960"/>
      <c r="AK114" s="961">
        <v>6155</v>
      </c>
      <c r="AL114" s="959"/>
      <c r="AM114" s="959"/>
      <c r="AN114" s="959"/>
      <c r="AO114" s="960"/>
      <c r="AP114" s="962">
        <v>0.4</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619918</v>
      </c>
      <c r="BR114" s="920"/>
      <c r="BS114" s="920"/>
      <c r="BT114" s="920"/>
      <c r="BU114" s="920"/>
      <c r="BV114" s="920">
        <v>555361</v>
      </c>
      <c r="BW114" s="920"/>
      <c r="BX114" s="920"/>
      <c r="BY114" s="920"/>
      <c r="BZ114" s="920"/>
      <c r="CA114" s="920">
        <v>506093</v>
      </c>
      <c r="CB114" s="920"/>
      <c r="CC114" s="920"/>
      <c r="CD114" s="920"/>
      <c r="CE114" s="920"/>
      <c r="CF114" s="914">
        <v>34</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4841</v>
      </c>
      <c r="AB115" s="934"/>
      <c r="AC115" s="934"/>
      <c r="AD115" s="934"/>
      <c r="AE115" s="935"/>
      <c r="AF115" s="936">
        <v>4809</v>
      </c>
      <c r="AG115" s="934"/>
      <c r="AH115" s="934"/>
      <c r="AI115" s="934"/>
      <c r="AJ115" s="935"/>
      <c r="AK115" s="936">
        <v>4801</v>
      </c>
      <c r="AL115" s="934"/>
      <c r="AM115" s="934"/>
      <c r="AN115" s="934"/>
      <c r="AO115" s="935"/>
      <c r="AP115" s="937">
        <v>0.3</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16200</v>
      </c>
      <c r="BR115" s="920"/>
      <c r="BS115" s="920"/>
      <c r="BT115" s="920"/>
      <c r="BU115" s="920"/>
      <c r="BV115" s="920">
        <v>36000</v>
      </c>
      <c r="BW115" s="920"/>
      <c r="BX115" s="920"/>
      <c r="BY115" s="920"/>
      <c r="BZ115" s="920"/>
      <c r="CA115" s="920">
        <v>22500</v>
      </c>
      <c r="CB115" s="920"/>
      <c r="CC115" s="920"/>
      <c r="CD115" s="920"/>
      <c r="CE115" s="920"/>
      <c r="CF115" s="914">
        <v>1.5</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343</v>
      </c>
      <c r="AB116" s="959"/>
      <c r="AC116" s="959"/>
      <c r="AD116" s="959"/>
      <c r="AE116" s="960"/>
      <c r="AF116" s="961">
        <v>1181</v>
      </c>
      <c r="AG116" s="959"/>
      <c r="AH116" s="959"/>
      <c r="AI116" s="959"/>
      <c r="AJ116" s="960"/>
      <c r="AK116" s="961">
        <v>491</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27000</v>
      </c>
      <c r="DH116" s="959"/>
      <c r="DI116" s="959"/>
      <c r="DJ116" s="959"/>
      <c r="DK116" s="960"/>
      <c r="DL116" s="961">
        <v>22500</v>
      </c>
      <c r="DM116" s="959"/>
      <c r="DN116" s="959"/>
      <c r="DO116" s="959"/>
      <c r="DP116" s="960"/>
      <c r="DQ116" s="961">
        <v>18000</v>
      </c>
      <c r="DR116" s="959"/>
      <c r="DS116" s="959"/>
      <c r="DT116" s="959"/>
      <c r="DU116" s="960"/>
      <c r="DV116" s="962">
        <v>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598667</v>
      </c>
      <c r="AB117" s="966"/>
      <c r="AC117" s="966"/>
      <c r="AD117" s="966"/>
      <c r="AE117" s="967"/>
      <c r="AF117" s="965">
        <v>605846</v>
      </c>
      <c r="AG117" s="966"/>
      <c r="AH117" s="966"/>
      <c r="AI117" s="966"/>
      <c r="AJ117" s="967"/>
      <c r="AK117" s="965">
        <v>597977</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5212968</v>
      </c>
      <c r="BR118" s="986"/>
      <c r="BS118" s="986"/>
      <c r="BT118" s="986"/>
      <c r="BU118" s="986"/>
      <c r="BV118" s="986">
        <v>5048936</v>
      </c>
      <c r="BW118" s="986"/>
      <c r="BX118" s="986"/>
      <c r="BY118" s="986"/>
      <c r="BZ118" s="986"/>
      <c r="CA118" s="986">
        <v>4704634</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3086281</v>
      </c>
      <c r="BR119" s="927"/>
      <c r="BS119" s="927"/>
      <c r="BT119" s="927"/>
      <c r="BU119" s="927"/>
      <c r="BV119" s="927">
        <v>2988356</v>
      </c>
      <c r="BW119" s="927"/>
      <c r="BX119" s="927"/>
      <c r="BY119" s="927"/>
      <c r="BZ119" s="927"/>
      <c r="CA119" s="927">
        <v>2349195</v>
      </c>
      <c r="CB119" s="927"/>
      <c r="CC119" s="927"/>
      <c r="CD119" s="927"/>
      <c r="CE119" s="927"/>
      <c r="CF119" s="941">
        <v>157.9</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104920</v>
      </c>
      <c r="BR120" s="920"/>
      <c r="BS120" s="920"/>
      <c r="BT120" s="920"/>
      <c r="BU120" s="920"/>
      <c r="BV120" s="920">
        <v>90149</v>
      </c>
      <c r="BW120" s="920"/>
      <c r="BX120" s="920"/>
      <c r="BY120" s="920"/>
      <c r="BZ120" s="920"/>
      <c r="CA120" s="920">
        <v>78793</v>
      </c>
      <c r="CB120" s="920"/>
      <c r="CC120" s="920"/>
      <c r="CD120" s="920"/>
      <c r="CE120" s="920"/>
      <c r="CF120" s="914">
        <v>5.3</v>
      </c>
      <c r="CG120" s="915"/>
      <c r="CH120" s="915"/>
      <c r="CI120" s="915"/>
      <c r="CJ120" s="915"/>
      <c r="CK120" s="1013" t="s">
        <v>439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445591</v>
      </c>
      <c r="DH120" s="927"/>
      <c r="DI120" s="927"/>
      <c r="DJ120" s="927"/>
      <c r="DK120" s="927"/>
      <c r="DL120" s="927">
        <v>421854</v>
      </c>
      <c r="DM120" s="927"/>
      <c r="DN120" s="927"/>
      <c r="DO120" s="927"/>
      <c r="DP120" s="927"/>
      <c r="DQ120" s="927">
        <v>388963</v>
      </c>
      <c r="DR120" s="927"/>
      <c r="DS120" s="927"/>
      <c r="DT120" s="927"/>
      <c r="DU120" s="927"/>
      <c r="DV120" s="928">
        <v>26.1</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3153071</v>
      </c>
      <c r="BR121" s="986"/>
      <c r="BS121" s="986"/>
      <c r="BT121" s="986"/>
      <c r="BU121" s="986"/>
      <c r="BV121" s="986">
        <v>3063540</v>
      </c>
      <c r="BW121" s="986"/>
      <c r="BX121" s="986"/>
      <c r="BY121" s="986"/>
      <c r="BZ121" s="986"/>
      <c r="CA121" s="986">
        <v>2926065</v>
      </c>
      <c r="CB121" s="986"/>
      <c r="CC121" s="986"/>
      <c r="CD121" s="986"/>
      <c r="CE121" s="986"/>
      <c r="CF121" s="1024">
        <v>196.7</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113845</v>
      </c>
      <c r="DH121" s="920"/>
      <c r="DI121" s="920"/>
      <c r="DJ121" s="920"/>
      <c r="DK121" s="920"/>
      <c r="DL121" s="920">
        <v>101039</v>
      </c>
      <c r="DM121" s="920"/>
      <c r="DN121" s="920"/>
      <c r="DO121" s="920"/>
      <c r="DP121" s="920"/>
      <c r="DQ121" s="920">
        <v>88925</v>
      </c>
      <c r="DR121" s="920"/>
      <c r="DS121" s="920"/>
      <c r="DT121" s="920"/>
      <c r="DU121" s="920"/>
      <c r="DV121" s="921">
        <v>6</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6344272</v>
      </c>
      <c r="BR122" s="1035"/>
      <c r="BS122" s="1035"/>
      <c r="BT122" s="1035"/>
      <c r="BU122" s="1035"/>
      <c r="BV122" s="1035">
        <v>6142045</v>
      </c>
      <c r="BW122" s="1035"/>
      <c r="BX122" s="1035"/>
      <c r="BY122" s="1035"/>
      <c r="BZ122" s="1035"/>
      <c r="CA122" s="1035">
        <v>5354053</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38272</v>
      </c>
      <c r="DH122" s="920"/>
      <c r="DI122" s="920"/>
      <c r="DJ122" s="920"/>
      <c r="DK122" s="920"/>
      <c r="DL122" s="920">
        <v>35853</v>
      </c>
      <c r="DM122" s="920"/>
      <c r="DN122" s="920"/>
      <c r="DO122" s="920"/>
      <c r="DP122" s="920"/>
      <c r="DQ122" s="920">
        <v>33375</v>
      </c>
      <c r="DR122" s="920"/>
      <c r="DS122" s="920"/>
      <c r="DT122" s="920"/>
      <c r="DU122" s="920"/>
      <c r="DV122" s="921">
        <v>2.2000000000000002</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4711</v>
      </c>
      <c r="AB123" s="959"/>
      <c r="AC123" s="959"/>
      <c r="AD123" s="959"/>
      <c r="AE123" s="960"/>
      <c r="AF123" s="961">
        <v>4681</v>
      </c>
      <c r="AG123" s="959"/>
      <c r="AH123" s="959"/>
      <c r="AI123" s="959"/>
      <c r="AJ123" s="960"/>
      <c r="AK123" s="961">
        <v>4651</v>
      </c>
      <c r="AL123" s="959"/>
      <c r="AM123" s="959"/>
      <c r="AN123" s="959"/>
      <c r="AO123" s="960"/>
      <c r="AP123" s="962">
        <v>0.3</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130</v>
      </c>
      <c r="AB127" s="959"/>
      <c r="AC127" s="959"/>
      <c r="AD127" s="959"/>
      <c r="AE127" s="960"/>
      <c r="AF127" s="961">
        <v>128</v>
      </c>
      <c r="AG127" s="959"/>
      <c r="AH127" s="959"/>
      <c r="AI127" s="959"/>
      <c r="AJ127" s="960"/>
      <c r="AK127" s="961">
        <v>150</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16200</v>
      </c>
      <c r="DH127" s="1048"/>
      <c r="DI127" s="1048"/>
      <c r="DJ127" s="1048"/>
      <c r="DK127" s="1048"/>
      <c r="DL127" s="1048">
        <v>36000</v>
      </c>
      <c r="DM127" s="1048"/>
      <c r="DN127" s="1048"/>
      <c r="DO127" s="1048"/>
      <c r="DP127" s="1048"/>
      <c r="DQ127" s="1048">
        <v>22500</v>
      </c>
      <c r="DR127" s="1048"/>
      <c r="DS127" s="1048"/>
      <c r="DT127" s="1048"/>
      <c r="DU127" s="1048"/>
      <c r="DV127" s="1049">
        <v>1.5</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17847</v>
      </c>
      <c r="AB128" s="1090"/>
      <c r="AC128" s="1090"/>
      <c r="AD128" s="1090"/>
      <c r="AE128" s="1091"/>
      <c r="AF128" s="1092">
        <v>17442</v>
      </c>
      <c r="AG128" s="1090"/>
      <c r="AH128" s="1090"/>
      <c r="AI128" s="1090"/>
      <c r="AJ128" s="1091"/>
      <c r="AK128" s="1092">
        <v>13570</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1923829</v>
      </c>
      <c r="AB129" s="959"/>
      <c r="AC129" s="959"/>
      <c r="AD129" s="959"/>
      <c r="AE129" s="960"/>
      <c r="AF129" s="961">
        <v>1952350</v>
      </c>
      <c r="AG129" s="959"/>
      <c r="AH129" s="959"/>
      <c r="AI129" s="959"/>
      <c r="AJ129" s="960"/>
      <c r="AK129" s="961">
        <v>1925781</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431372</v>
      </c>
      <c r="AB130" s="959"/>
      <c r="AC130" s="959"/>
      <c r="AD130" s="959"/>
      <c r="AE130" s="960"/>
      <c r="AF130" s="961">
        <v>438191</v>
      </c>
      <c r="AG130" s="959"/>
      <c r="AH130" s="959"/>
      <c r="AI130" s="959"/>
      <c r="AJ130" s="960"/>
      <c r="AK130" s="961">
        <v>438172</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1492457</v>
      </c>
      <c r="AB131" s="998"/>
      <c r="AC131" s="998"/>
      <c r="AD131" s="998"/>
      <c r="AE131" s="999"/>
      <c r="AF131" s="1000">
        <v>1514159</v>
      </c>
      <c r="AG131" s="998"/>
      <c r="AH131" s="998"/>
      <c r="AI131" s="998"/>
      <c r="AJ131" s="999"/>
      <c r="AK131" s="1000">
        <v>1487609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10.01355483</v>
      </c>
      <c r="AB132" s="1104"/>
      <c r="AC132" s="1104"/>
      <c r="AD132" s="1104"/>
      <c r="AE132" s="1105"/>
      <c r="AF132" s="1106">
        <v>9.9205565599999996</v>
      </c>
      <c r="AG132" s="1104"/>
      <c r="AH132" s="1104"/>
      <c r="AI132" s="1104"/>
      <c r="AJ132" s="1105"/>
      <c r="AK132" s="1106">
        <v>9.8302040389999998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9.8000000000000007</v>
      </c>
      <c r="AB133" s="1111"/>
      <c r="AC133" s="1111"/>
      <c r="AD133" s="1111"/>
      <c r="AE133" s="1112"/>
      <c r="AF133" s="1110">
        <v>9.8000000000000007</v>
      </c>
      <c r="AG133" s="1111"/>
      <c r="AH133" s="1111"/>
      <c r="AI133" s="1111"/>
      <c r="AJ133" s="1112"/>
      <c r="AK133" s="1110">
        <v>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581177</v>
      </c>
      <c r="L9" s="264">
        <v>182187</v>
      </c>
      <c r="M9" s="265">
        <v>198661</v>
      </c>
      <c r="N9" s="266">
        <v>-8.3000000000000007</v>
      </c>
    </row>
    <row r="10" spans="1:16">
      <c r="A10" s="248"/>
      <c r="B10" s="244"/>
      <c r="C10" s="244"/>
      <c r="D10" s="244"/>
      <c r="E10" s="244"/>
      <c r="F10" s="244"/>
      <c r="G10" s="1119" t="s">
        <v>475</v>
      </c>
      <c r="H10" s="1120"/>
      <c r="I10" s="1120"/>
      <c r="J10" s="1121"/>
      <c r="K10" s="267">
        <v>34272</v>
      </c>
      <c r="L10" s="268">
        <v>10744</v>
      </c>
      <c r="M10" s="269">
        <v>22571</v>
      </c>
      <c r="N10" s="270">
        <v>-52.4</v>
      </c>
    </row>
    <row r="11" spans="1:16" ht="13.5" customHeight="1">
      <c r="A11" s="248"/>
      <c r="B11" s="244"/>
      <c r="C11" s="244"/>
      <c r="D11" s="244"/>
      <c r="E11" s="244"/>
      <c r="F11" s="244"/>
      <c r="G11" s="1119" t="s">
        <v>476</v>
      </c>
      <c r="H11" s="1120"/>
      <c r="I11" s="1120"/>
      <c r="J11" s="1121"/>
      <c r="K11" s="267">
        <v>57024</v>
      </c>
      <c r="L11" s="268">
        <v>17876</v>
      </c>
      <c r="M11" s="269">
        <v>24639</v>
      </c>
      <c r="N11" s="270">
        <v>-27.4</v>
      </c>
    </row>
    <row r="12" spans="1:16" ht="13.5" customHeight="1">
      <c r="A12" s="248"/>
      <c r="B12" s="244"/>
      <c r="C12" s="244"/>
      <c r="D12" s="244"/>
      <c r="E12" s="244"/>
      <c r="F12" s="244"/>
      <c r="G12" s="1119" t="s">
        <v>477</v>
      </c>
      <c r="H12" s="1120"/>
      <c r="I12" s="1120"/>
      <c r="J12" s="1121"/>
      <c r="K12" s="267">
        <v>74</v>
      </c>
      <c r="L12" s="268">
        <v>23</v>
      </c>
      <c r="M12" s="269">
        <v>3341</v>
      </c>
      <c r="N12" s="270">
        <v>-99.3</v>
      </c>
    </row>
    <row r="13" spans="1:16" ht="13.5" customHeight="1">
      <c r="A13" s="248"/>
      <c r="B13" s="244"/>
      <c r="C13" s="244"/>
      <c r="D13" s="244"/>
      <c r="E13" s="244"/>
      <c r="F13" s="244"/>
      <c r="G13" s="1119" t="s">
        <v>478</v>
      </c>
      <c r="H13" s="1120"/>
      <c r="I13" s="1120"/>
      <c r="J13" s="1121"/>
      <c r="K13" s="267" t="s">
        <v>479</v>
      </c>
      <c r="L13" s="268" t="s">
        <v>479</v>
      </c>
      <c r="M13" s="269" t="s">
        <v>479</v>
      </c>
      <c r="N13" s="270" t="s">
        <v>479</v>
      </c>
    </row>
    <row r="14" spans="1:16" ht="13.5" customHeight="1">
      <c r="A14" s="248"/>
      <c r="B14" s="244"/>
      <c r="C14" s="244"/>
      <c r="D14" s="244"/>
      <c r="E14" s="244"/>
      <c r="F14" s="244"/>
      <c r="G14" s="1119" t="s">
        <v>480</v>
      </c>
      <c r="H14" s="1120"/>
      <c r="I14" s="1120"/>
      <c r="J14" s="1121"/>
      <c r="K14" s="267">
        <v>41461</v>
      </c>
      <c r="L14" s="268">
        <v>12997</v>
      </c>
      <c r="M14" s="269">
        <v>9231</v>
      </c>
      <c r="N14" s="270">
        <v>40.799999999999997</v>
      </c>
    </row>
    <row r="15" spans="1:16" ht="13.5" customHeight="1">
      <c r="A15" s="248"/>
      <c r="B15" s="244"/>
      <c r="C15" s="244"/>
      <c r="D15" s="244"/>
      <c r="E15" s="244"/>
      <c r="F15" s="244"/>
      <c r="G15" s="1119" t="s">
        <v>481</v>
      </c>
      <c r="H15" s="1120"/>
      <c r="I15" s="1120"/>
      <c r="J15" s="1121"/>
      <c r="K15" s="267">
        <v>48877</v>
      </c>
      <c r="L15" s="268">
        <v>15322</v>
      </c>
      <c r="M15" s="269">
        <v>4542</v>
      </c>
      <c r="N15" s="270">
        <v>237.3</v>
      </c>
    </row>
    <row r="16" spans="1:16">
      <c r="A16" s="248"/>
      <c r="B16" s="244"/>
      <c r="C16" s="244"/>
      <c r="D16" s="244"/>
      <c r="E16" s="244"/>
      <c r="F16" s="244"/>
      <c r="G16" s="1122" t="s">
        <v>482</v>
      </c>
      <c r="H16" s="1123"/>
      <c r="I16" s="1123"/>
      <c r="J16" s="1124"/>
      <c r="K16" s="268">
        <v>-62421</v>
      </c>
      <c r="L16" s="268">
        <v>-19568</v>
      </c>
      <c r="M16" s="269">
        <v>-20623</v>
      </c>
      <c r="N16" s="270">
        <v>-5.0999999999999996</v>
      </c>
    </row>
    <row r="17" spans="1:16">
      <c r="A17" s="248"/>
      <c r="B17" s="244"/>
      <c r="C17" s="244"/>
      <c r="D17" s="244"/>
      <c r="E17" s="244"/>
      <c r="F17" s="244"/>
      <c r="G17" s="1122" t="s">
        <v>171</v>
      </c>
      <c r="H17" s="1123"/>
      <c r="I17" s="1123"/>
      <c r="J17" s="1124"/>
      <c r="K17" s="268">
        <v>700464</v>
      </c>
      <c r="L17" s="268">
        <v>219581</v>
      </c>
      <c r="M17" s="269">
        <v>242361</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20.059999999999999</v>
      </c>
      <c r="L21" s="281">
        <v>22.07</v>
      </c>
      <c r="M21" s="282">
        <v>-2.0099999999999998</v>
      </c>
      <c r="N21" s="249"/>
      <c r="O21" s="283"/>
      <c r="P21" s="279"/>
    </row>
    <row r="22" spans="1:16" s="284" customFormat="1">
      <c r="A22" s="279"/>
      <c r="B22" s="249"/>
      <c r="C22" s="249"/>
      <c r="D22" s="249"/>
      <c r="E22" s="249"/>
      <c r="F22" s="249"/>
      <c r="G22" s="1114" t="s">
        <v>488</v>
      </c>
      <c r="H22" s="1115"/>
      <c r="I22" s="1115"/>
      <c r="J22" s="1116"/>
      <c r="K22" s="285">
        <v>91.6</v>
      </c>
      <c r="L22" s="286">
        <v>93.5</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533970</v>
      </c>
      <c r="L32" s="294">
        <v>167389</v>
      </c>
      <c r="M32" s="295">
        <v>131612</v>
      </c>
      <c r="N32" s="296">
        <v>27.2</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v>41</v>
      </c>
      <c r="N34" s="296" t="s">
        <v>479</v>
      </c>
    </row>
    <row r="35" spans="1:16" ht="27" customHeight="1">
      <c r="A35" s="248"/>
      <c r="B35" s="244"/>
      <c r="C35" s="244"/>
      <c r="D35" s="244"/>
      <c r="E35" s="244"/>
      <c r="F35" s="244"/>
      <c r="G35" s="1130" t="s">
        <v>494</v>
      </c>
      <c r="H35" s="1131"/>
      <c r="I35" s="1131"/>
      <c r="J35" s="1132"/>
      <c r="K35" s="294">
        <v>52560</v>
      </c>
      <c r="L35" s="294">
        <v>16476</v>
      </c>
      <c r="M35" s="295">
        <v>31555</v>
      </c>
      <c r="N35" s="296">
        <v>-47.8</v>
      </c>
    </row>
    <row r="36" spans="1:16" ht="27" customHeight="1">
      <c r="A36" s="248"/>
      <c r="B36" s="244"/>
      <c r="C36" s="244"/>
      <c r="D36" s="244"/>
      <c r="E36" s="244"/>
      <c r="F36" s="244"/>
      <c r="G36" s="1130" t="s">
        <v>495</v>
      </c>
      <c r="H36" s="1131"/>
      <c r="I36" s="1131"/>
      <c r="J36" s="1132"/>
      <c r="K36" s="294">
        <v>6155</v>
      </c>
      <c r="L36" s="294">
        <v>1929</v>
      </c>
      <c r="M36" s="295">
        <v>5720</v>
      </c>
      <c r="N36" s="296">
        <v>-66.3</v>
      </c>
    </row>
    <row r="37" spans="1:16" ht="13.5" customHeight="1">
      <c r="A37" s="248"/>
      <c r="B37" s="244"/>
      <c r="C37" s="244"/>
      <c r="D37" s="244"/>
      <c r="E37" s="244"/>
      <c r="F37" s="244"/>
      <c r="G37" s="1130" t="s">
        <v>496</v>
      </c>
      <c r="H37" s="1131"/>
      <c r="I37" s="1131"/>
      <c r="J37" s="1132"/>
      <c r="K37" s="294">
        <v>4801</v>
      </c>
      <c r="L37" s="294">
        <v>1505</v>
      </c>
      <c r="M37" s="295">
        <v>1648</v>
      </c>
      <c r="N37" s="296">
        <v>-8.6999999999999993</v>
      </c>
    </row>
    <row r="38" spans="1:16" ht="27" customHeight="1">
      <c r="A38" s="248"/>
      <c r="B38" s="244"/>
      <c r="C38" s="244"/>
      <c r="D38" s="244"/>
      <c r="E38" s="244"/>
      <c r="F38" s="244"/>
      <c r="G38" s="1133" t="s">
        <v>497</v>
      </c>
      <c r="H38" s="1134"/>
      <c r="I38" s="1134"/>
      <c r="J38" s="1135"/>
      <c r="K38" s="297">
        <v>491</v>
      </c>
      <c r="L38" s="297">
        <v>154</v>
      </c>
      <c r="M38" s="298">
        <v>64</v>
      </c>
      <c r="N38" s="299">
        <v>140.6</v>
      </c>
      <c r="O38" s="293"/>
    </row>
    <row r="39" spans="1:16">
      <c r="A39" s="248"/>
      <c r="B39" s="244"/>
      <c r="C39" s="244"/>
      <c r="D39" s="244"/>
      <c r="E39" s="244"/>
      <c r="F39" s="244"/>
      <c r="G39" s="1133" t="s">
        <v>498</v>
      </c>
      <c r="H39" s="1134"/>
      <c r="I39" s="1134"/>
      <c r="J39" s="1135"/>
      <c r="K39" s="300">
        <v>-13570</v>
      </c>
      <c r="L39" s="300">
        <v>-4254</v>
      </c>
      <c r="M39" s="301">
        <v>-9298</v>
      </c>
      <c r="N39" s="302">
        <v>-54.2</v>
      </c>
      <c r="O39" s="293"/>
    </row>
    <row r="40" spans="1:16" ht="27" customHeight="1">
      <c r="A40" s="248"/>
      <c r="B40" s="244"/>
      <c r="C40" s="244"/>
      <c r="D40" s="244"/>
      <c r="E40" s="244"/>
      <c r="F40" s="244"/>
      <c r="G40" s="1130" t="s">
        <v>499</v>
      </c>
      <c r="H40" s="1131"/>
      <c r="I40" s="1131"/>
      <c r="J40" s="1132"/>
      <c r="K40" s="300">
        <v>-438172</v>
      </c>
      <c r="L40" s="300">
        <v>-137358</v>
      </c>
      <c r="M40" s="301">
        <v>-121787</v>
      </c>
      <c r="N40" s="302">
        <v>12.8</v>
      </c>
      <c r="O40" s="293"/>
    </row>
    <row r="41" spans="1:16">
      <c r="A41" s="248"/>
      <c r="B41" s="244"/>
      <c r="C41" s="244"/>
      <c r="D41" s="244"/>
      <c r="E41" s="244"/>
      <c r="F41" s="244"/>
      <c r="G41" s="1136" t="s">
        <v>282</v>
      </c>
      <c r="H41" s="1137"/>
      <c r="I41" s="1137"/>
      <c r="J41" s="1138"/>
      <c r="K41" s="294">
        <v>146235</v>
      </c>
      <c r="L41" s="300">
        <v>45842</v>
      </c>
      <c r="M41" s="301">
        <v>39554</v>
      </c>
      <c r="N41" s="302">
        <v>15.9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827862</v>
      </c>
      <c r="J51" s="320">
        <v>233266</v>
      </c>
      <c r="K51" s="321">
        <v>4.0999999999999996</v>
      </c>
      <c r="L51" s="322">
        <v>334234</v>
      </c>
      <c r="M51" s="323">
        <v>27.2</v>
      </c>
      <c r="N51" s="324">
        <v>-23.1</v>
      </c>
    </row>
    <row r="52" spans="1:14">
      <c r="A52" s="248"/>
      <c r="B52" s="244"/>
      <c r="C52" s="244"/>
      <c r="D52" s="244"/>
      <c r="E52" s="244"/>
      <c r="F52" s="244"/>
      <c r="G52" s="325"/>
      <c r="H52" s="326" t="s">
        <v>510</v>
      </c>
      <c r="I52" s="327">
        <v>413468</v>
      </c>
      <c r="J52" s="328">
        <v>116503</v>
      </c>
      <c r="K52" s="329">
        <v>-2</v>
      </c>
      <c r="L52" s="330">
        <v>135366</v>
      </c>
      <c r="M52" s="331">
        <v>-8.1999999999999993</v>
      </c>
      <c r="N52" s="332">
        <v>6.2</v>
      </c>
    </row>
    <row r="53" spans="1:14">
      <c r="A53" s="248"/>
      <c r="B53" s="244"/>
      <c r="C53" s="244"/>
      <c r="D53" s="244"/>
      <c r="E53" s="244"/>
      <c r="F53" s="244"/>
      <c r="G53" s="310" t="s">
        <v>511</v>
      </c>
      <c r="H53" s="311"/>
      <c r="I53" s="319">
        <v>1255425</v>
      </c>
      <c r="J53" s="320">
        <v>362003</v>
      </c>
      <c r="K53" s="321">
        <v>55.2</v>
      </c>
      <c r="L53" s="322">
        <v>203567</v>
      </c>
      <c r="M53" s="323">
        <v>-39.1</v>
      </c>
      <c r="N53" s="324">
        <v>94.3</v>
      </c>
    </row>
    <row r="54" spans="1:14">
      <c r="A54" s="248"/>
      <c r="B54" s="244"/>
      <c r="C54" s="244"/>
      <c r="D54" s="244"/>
      <c r="E54" s="244"/>
      <c r="F54" s="244"/>
      <c r="G54" s="325"/>
      <c r="H54" s="326" t="s">
        <v>510</v>
      </c>
      <c r="I54" s="327">
        <v>377668</v>
      </c>
      <c r="J54" s="328">
        <v>108901</v>
      </c>
      <c r="K54" s="329">
        <v>-6.5</v>
      </c>
      <c r="L54" s="330">
        <v>121137</v>
      </c>
      <c r="M54" s="331">
        <v>-10.5</v>
      </c>
      <c r="N54" s="332">
        <v>4</v>
      </c>
    </row>
    <row r="55" spans="1:14">
      <c r="A55" s="248"/>
      <c r="B55" s="244"/>
      <c r="C55" s="244"/>
      <c r="D55" s="244"/>
      <c r="E55" s="244"/>
      <c r="F55" s="244"/>
      <c r="G55" s="310" t="s">
        <v>512</v>
      </c>
      <c r="H55" s="311"/>
      <c r="I55" s="319">
        <v>452232</v>
      </c>
      <c r="J55" s="320">
        <v>134834</v>
      </c>
      <c r="K55" s="321">
        <v>-62.8</v>
      </c>
      <c r="L55" s="322">
        <v>185018</v>
      </c>
      <c r="M55" s="323">
        <v>-9.1</v>
      </c>
      <c r="N55" s="324">
        <v>-53.7</v>
      </c>
    </row>
    <row r="56" spans="1:14">
      <c r="A56" s="248"/>
      <c r="B56" s="244"/>
      <c r="C56" s="244"/>
      <c r="D56" s="244"/>
      <c r="E56" s="244"/>
      <c r="F56" s="244"/>
      <c r="G56" s="325"/>
      <c r="H56" s="326" t="s">
        <v>510</v>
      </c>
      <c r="I56" s="327">
        <v>330162</v>
      </c>
      <c r="J56" s="328">
        <v>98438</v>
      </c>
      <c r="K56" s="329">
        <v>-9.6</v>
      </c>
      <c r="L56" s="330">
        <v>95064</v>
      </c>
      <c r="M56" s="331">
        <v>-21.5</v>
      </c>
      <c r="N56" s="332">
        <v>11.9</v>
      </c>
    </row>
    <row r="57" spans="1:14">
      <c r="A57" s="248"/>
      <c r="B57" s="244"/>
      <c r="C57" s="244"/>
      <c r="D57" s="244"/>
      <c r="E57" s="244"/>
      <c r="F57" s="244"/>
      <c r="G57" s="310" t="s">
        <v>513</v>
      </c>
      <c r="H57" s="311"/>
      <c r="I57" s="319">
        <v>1068866</v>
      </c>
      <c r="J57" s="320">
        <v>325774</v>
      </c>
      <c r="K57" s="321">
        <v>141.6</v>
      </c>
      <c r="L57" s="322">
        <v>238802</v>
      </c>
      <c r="M57" s="323">
        <v>29.1</v>
      </c>
      <c r="N57" s="324">
        <v>112.5</v>
      </c>
    </row>
    <row r="58" spans="1:14">
      <c r="A58" s="248"/>
      <c r="B58" s="244"/>
      <c r="C58" s="244"/>
      <c r="D58" s="244"/>
      <c r="E58" s="244"/>
      <c r="F58" s="244"/>
      <c r="G58" s="325"/>
      <c r="H58" s="326" t="s">
        <v>510</v>
      </c>
      <c r="I58" s="327">
        <v>344283</v>
      </c>
      <c r="J58" s="328">
        <v>104932</v>
      </c>
      <c r="K58" s="329">
        <v>6.6</v>
      </c>
      <c r="L58" s="330">
        <v>128562</v>
      </c>
      <c r="M58" s="331">
        <v>35.200000000000003</v>
      </c>
      <c r="N58" s="332">
        <v>-28.6</v>
      </c>
    </row>
    <row r="59" spans="1:14">
      <c r="A59" s="248"/>
      <c r="B59" s="244"/>
      <c r="C59" s="244"/>
      <c r="D59" s="244"/>
      <c r="E59" s="244"/>
      <c r="F59" s="244"/>
      <c r="G59" s="310" t="s">
        <v>514</v>
      </c>
      <c r="H59" s="311"/>
      <c r="I59" s="319">
        <v>1764026</v>
      </c>
      <c r="J59" s="320">
        <v>552986</v>
      </c>
      <c r="K59" s="321">
        <v>69.7</v>
      </c>
      <c r="L59" s="322">
        <v>288550</v>
      </c>
      <c r="M59" s="323">
        <v>20.8</v>
      </c>
      <c r="N59" s="324">
        <v>48.9</v>
      </c>
    </row>
    <row r="60" spans="1:14">
      <c r="A60" s="248"/>
      <c r="B60" s="244"/>
      <c r="C60" s="244"/>
      <c r="D60" s="244"/>
      <c r="E60" s="244"/>
      <c r="F60" s="244"/>
      <c r="G60" s="325"/>
      <c r="H60" s="326" t="s">
        <v>510</v>
      </c>
      <c r="I60" s="333">
        <v>557933</v>
      </c>
      <c r="J60" s="328">
        <v>174901</v>
      </c>
      <c r="K60" s="329">
        <v>66.7</v>
      </c>
      <c r="L60" s="330">
        <v>141525</v>
      </c>
      <c r="M60" s="331">
        <v>10.1</v>
      </c>
      <c r="N60" s="332">
        <v>56.6</v>
      </c>
    </row>
    <row r="61" spans="1:14">
      <c r="A61" s="248"/>
      <c r="B61" s="244"/>
      <c r="C61" s="244"/>
      <c r="D61" s="244"/>
      <c r="E61" s="244"/>
      <c r="F61" s="244"/>
      <c r="G61" s="310" t="s">
        <v>515</v>
      </c>
      <c r="H61" s="334"/>
      <c r="I61" s="335">
        <v>1073682</v>
      </c>
      <c r="J61" s="336">
        <v>321773</v>
      </c>
      <c r="K61" s="337">
        <v>41.6</v>
      </c>
      <c r="L61" s="338">
        <v>250034</v>
      </c>
      <c r="M61" s="339">
        <v>5.8</v>
      </c>
      <c r="N61" s="324">
        <v>35.799999999999997</v>
      </c>
    </row>
    <row r="62" spans="1:14">
      <c r="A62" s="248"/>
      <c r="B62" s="244"/>
      <c r="C62" s="244"/>
      <c r="D62" s="244"/>
      <c r="E62" s="244"/>
      <c r="F62" s="244"/>
      <c r="G62" s="325"/>
      <c r="H62" s="326" t="s">
        <v>510</v>
      </c>
      <c r="I62" s="327">
        <v>404703</v>
      </c>
      <c r="J62" s="328">
        <v>120735</v>
      </c>
      <c r="K62" s="329">
        <v>11</v>
      </c>
      <c r="L62" s="330">
        <v>124331</v>
      </c>
      <c r="M62" s="331">
        <v>1</v>
      </c>
      <c r="N62" s="332">
        <v>10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24.45</v>
      </c>
      <c r="G47" s="12">
        <v>21.83</v>
      </c>
      <c r="H47" s="12">
        <v>17.27</v>
      </c>
      <c r="I47" s="12">
        <v>25.82</v>
      </c>
      <c r="J47" s="13">
        <v>19.649999999999999</v>
      </c>
    </row>
    <row r="48" spans="2:10" ht="57.75" customHeight="1">
      <c r="B48" s="14"/>
      <c r="C48" s="1141" t="s">
        <v>4</v>
      </c>
      <c r="D48" s="1141"/>
      <c r="E48" s="1142"/>
      <c r="F48" s="15">
        <v>5.13</v>
      </c>
      <c r="G48" s="16">
        <v>5.33</v>
      </c>
      <c r="H48" s="16">
        <v>5.71</v>
      </c>
      <c r="I48" s="16">
        <v>5.41</v>
      </c>
      <c r="J48" s="17">
        <v>6.34</v>
      </c>
    </row>
    <row r="49" spans="2:10" ht="57.75" customHeight="1" thickBot="1">
      <c r="B49" s="18"/>
      <c r="C49" s="1143" t="s">
        <v>5</v>
      </c>
      <c r="D49" s="1143"/>
      <c r="E49" s="1144"/>
      <c r="F49" s="19">
        <v>0.32</v>
      </c>
      <c r="G49" s="20" t="s">
        <v>522</v>
      </c>
      <c r="H49" s="20" t="s">
        <v>523</v>
      </c>
      <c r="I49" s="20">
        <v>8.59</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v>5.12</v>
      </c>
      <c r="G34" s="33">
        <v>5.31</v>
      </c>
      <c r="H34" s="33">
        <v>5.7</v>
      </c>
      <c r="I34" s="33">
        <v>5.41</v>
      </c>
      <c r="J34" s="34">
        <v>6.34</v>
      </c>
      <c r="K34" s="22"/>
      <c r="L34" s="22"/>
      <c r="M34" s="22"/>
      <c r="N34" s="22"/>
      <c r="O34" s="22"/>
      <c r="P34" s="22"/>
    </row>
    <row r="35" spans="1:16" ht="39" customHeight="1">
      <c r="A35" s="22"/>
      <c r="B35" s="35"/>
      <c r="C35" s="1145" t="s">
        <v>526</v>
      </c>
      <c r="D35" s="1146"/>
      <c r="E35" s="1147"/>
      <c r="F35" s="36">
        <v>0.37</v>
      </c>
      <c r="G35" s="37">
        <v>0.08</v>
      </c>
      <c r="H35" s="37">
        <v>0.52</v>
      </c>
      <c r="I35" s="37">
        <v>0.4</v>
      </c>
      <c r="J35" s="38">
        <v>0.67</v>
      </c>
      <c r="K35" s="22"/>
      <c r="L35" s="22"/>
      <c r="M35" s="22"/>
      <c r="N35" s="22"/>
      <c r="O35" s="22"/>
      <c r="P35" s="22"/>
    </row>
    <row r="36" spans="1:16" ht="39" customHeight="1">
      <c r="A36" s="22"/>
      <c r="B36" s="35"/>
      <c r="C36" s="1145" t="s">
        <v>527</v>
      </c>
      <c r="D36" s="1146"/>
      <c r="E36" s="1147"/>
      <c r="F36" s="36">
        <v>1.08</v>
      </c>
      <c r="G36" s="37">
        <v>1.24</v>
      </c>
      <c r="H36" s="37">
        <v>0.33</v>
      </c>
      <c r="I36" s="37">
        <v>0.71</v>
      </c>
      <c r="J36" s="38">
        <v>0.38</v>
      </c>
      <c r="K36" s="22"/>
      <c r="L36" s="22"/>
      <c r="M36" s="22"/>
      <c r="N36" s="22"/>
      <c r="O36" s="22"/>
      <c r="P36" s="22"/>
    </row>
    <row r="37" spans="1:16" ht="39" customHeight="1">
      <c r="A37" s="22"/>
      <c r="B37" s="35"/>
      <c r="C37" s="1145" t="s">
        <v>528</v>
      </c>
      <c r="D37" s="1146"/>
      <c r="E37" s="1147"/>
      <c r="F37" s="36">
        <v>0.04</v>
      </c>
      <c r="G37" s="37">
        <v>0.02</v>
      </c>
      <c r="H37" s="37">
        <v>0.03</v>
      </c>
      <c r="I37" s="37">
        <v>0.03</v>
      </c>
      <c r="J37" s="38">
        <v>0.03</v>
      </c>
      <c r="K37" s="22"/>
      <c r="L37" s="22"/>
      <c r="M37" s="22"/>
      <c r="N37" s="22"/>
      <c r="O37" s="22"/>
      <c r="P37" s="22"/>
    </row>
    <row r="38" spans="1:16" ht="39" customHeight="1">
      <c r="A38" s="22"/>
      <c r="B38" s="35"/>
      <c r="C38" s="1145" t="s">
        <v>529</v>
      </c>
      <c r="D38" s="1146"/>
      <c r="E38" s="1147"/>
      <c r="F38" s="36">
        <v>0</v>
      </c>
      <c r="G38" s="37">
        <v>0</v>
      </c>
      <c r="H38" s="37">
        <v>0.08</v>
      </c>
      <c r="I38" s="37">
        <v>0.1</v>
      </c>
      <c r="J38" s="38">
        <v>0.03</v>
      </c>
      <c r="K38" s="22"/>
      <c r="L38" s="22"/>
      <c r="M38" s="22"/>
      <c r="N38" s="22"/>
      <c r="O38" s="22"/>
      <c r="P38" s="22"/>
    </row>
    <row r="39" spans="1:16" ht="39" customHeight="1">
      <c r="A39" s="22"/>
      <c r="B39" s="35"/>
      <c r="C39" s="1145" t="s">
        <v>530</v>
      </c>
      <c r="D39" s="1146"/>
      <c r="E39" s="1147"/>
      <c r="F39" s="36">
        <v>0.06</v>
      </c>
      <c r="G39" s="37">
        <v>0</v>
      </c>
      <c r="H39" s="37">
        <v>0.02</v>
      </c>
      <c r="I39" s="37">
        <v>0.02</v>
      </c>
      <c r="J39" s="38">
        <v>0.01</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520</v>
      </c>
      <c r="L45" s="60">
        <v>520</v>
      </c>
      <c r="M45" s="60">
        <v>524</v>
      </c>
      <c r="N45" s="60">
        <v>535</v>
      </c>
      <c r="O45" s="61">
        <v>534</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72</v>
      </c>
      <c r="L48" s="64">
        <v>68</v>
      </c>
      <c r="M48" s="64">
        <v>60</v>
      </c>
      <c r="N48" s="64">
        <v>57</v>
      </c>
      <c r="O48" s="65">
        <v>53</v>
      </c>
      <c r="P48" s="48"/>
      <c r="Q48" s="48"/>
      <c r="R48" s="48"/>
      <c r="S48" s="48"/>
      <c r="T48" s="48"/>
      <c r="U48" s="48"/>
    </row>
    <row r="49" spans="1:21" ht="30.75" customHeight="1">
      <c r="A49" s="48"/>
      <c r="B49" s="1163"/>
      <c r="C49" s="1164"/>
      <c r="D49" s="62"/>
      <c r="E49" s="1155" t="s">
        <v>16</v>
      </c>
      <c r="F49" s="1155"/>
      <c r="G49" s="1155"/>
      <c r="H49" s="1155"/>
      <c r="I49" s="1155"/>
      <c r="J49" s="1156"/>
      <c r="K49" s="63">
        <v>11</v>
      </c>
      <c r="L49" s="64">
        <v>11</v>
      </c>
      <c r="M49" s="64">
        <v>9</v>
      </c>
      <c r="N49" s="64">
        <v>8</v>
      </c>
      <c r="O49" s="65">
        <v>6</v>
      </c>
      <c r="P49" s="48"/>
      <c r="Q49" s="48"/>
      <c r="R49" s="48"/>
      <c r="S49" s="48"/>
      <c r="T49" s="48"/>
      <c r="U49" s="48"/>
    </row>
    <row r="50" spans="1:21" ht="30.75" customHeight="1">
      <c r="A50" s="48"/>
      <c r="B50" s="1163"/>
      <c r="C50" s="1164"/>
      <c r="D50" s="62"/>
      <c r="E50" s="1155" t="s">
        <v>17</v>
      </c>
      <c r="F50" s="1155"/>
      <c r="G50" s="1155"/>
      <c r="H50" s="1155"/>
      <c r="I50" s="1155"/>
      <c r="J50" s="1156"/>
      <c r="K50" s="63">
        <v>5</v>
      </c>
      <c r="L50" s="64">
        <v>5</v>
      </c>
      <c r="M50" s="64">
        <v>5</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v>1</v>
      </c>
      <c r="L51" s="64">
        <v>3</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450</v>
      </c>
      <c r="L52" s="64">
        <v>455</v>
      </c>
      <c r="M52" s="64">
        <v>449</v>
      </c>
      <c r="N52" s="64">
        <v>455</v>
      </c>
      <c r="O52" s="65">
        <v>452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159</v>
      </c>
      <c r="L53" s="69">
        <v>152</v>
      </c>
      <c r="M53" s="69">
        <v>149</v>
      </c>
      <c r="N53" s="69">
        <v>151</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2016-04-11T04:24:13Z</cp:lastPrinted>
  <dcterms:created xsi:type="dcterms:W3CDTF">2016-02-15T02:03:43Z</dcterms:created>
  <dcterms:modified xsi:type="dcterms:W3CDTF">2016-04-28T00:06:14Z</dcterms:modified>
</cp:coreProperties>
</file>