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<sst xmlns="http://schemas.openxmlformats.org/spreadsheetml/2006/main" count="221" uniqueCount="111">
  <si>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</si>
  <si>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</si>
  <si>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</si>
  <si>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</si>
  <si>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</si>
  <si>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</si>
  <si>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</si>
  <si>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</si>
  <si>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</si>
  <si>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</si>
  <si>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</si>
  <si>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</si>
  <si>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</si>
  <si>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</si>
  <si>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</si>
  <si>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</si>
  <si>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</si>
  <si>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</si>
  <si>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</si>
  <si>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</si>
  <si>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</si>
  <si>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</si>
  <si>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</si>
  <si>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</si>
  <si>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</si>
  <si>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</si>
  <si>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</si>
  <si>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</si>
  <si>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</si>
  <si>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</si>
  <si>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</si>
  <si>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</si>
  <si>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</si>
  <si>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</si>
  <si>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</si>
  <si>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</si>
  <si>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</si>
  <si>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</si>
  <si>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</si>
  <si>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</si>
  <si>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</si>
  <si>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</si>
  <si>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</si>
  <si>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</si>
  <si>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</si>
  <si>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</si>
  <si>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</si>
  <si>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</si>
  <si>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</si>
  <si>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</si>
  <si>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</si>
  <si>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</si>
  <si>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</si>
  <si>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</si>
  <si>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</si>
  <si>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</si>
  <si>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</si>
  <si>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</si>
  <si>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</si>
  <si>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</si>
  <si>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</si>
  <si>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</si>
  <si>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</si>
  <si>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</si>
  <si>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</si>
  <si>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</si>
  <si>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</si>
  <si>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</si>
  <si>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</si>
  <si>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</si>
  <si>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</si>
  <si>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</si>
  <si>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</si>
  <si>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</si>
  <si>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</si>
  <si>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</si>
  <si>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</si>
  <si>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</si>
  <si>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</si>
  <si>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</si>
  <si>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</si>
  <si>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</si>
  <si>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</si>
  <si>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</si>
  <si>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</si>
  <si>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</si>
  <si>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</si>
  <si>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</si>
  <si>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</si>
  <si>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</si>
  <si>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</si>
  <si>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</si>
  <si>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</si>
  <si>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</si>
  <si>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</si>
  <si>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</si>
  <si>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上関町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</si>
  <si>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</si>
  <si>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</si>
  <si>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</si>
  <si>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</si>
  <si>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</si>
  <si>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</si>
  <si>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</si>
  <si>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</si>
  <si>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</si>
  <si>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</si>
  <si>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</si>
  <si>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例年100％に近い収益的収支比率であるが、総収益は一般会計からの基準外繰入金が多くを占めており、使用料収入以外の収入に依存している。
　また、老朽化している機械器具等の更新・修繕費用が負担となり総費用が多額となっている。このことが汚水処理原価を高くし、経費回収率を低下させる原因と考えられる。</t>
    <rPh sb="1" eb="3">
      <t>レイネン</t>
    </rPh>
    <rPh sb="8" eb="9">
      <t>チカ</t>
    </rPh>
    <rPh sb="10" eb="13">
      <t>シュウエキテキ</t>
    </rPh>
    <rPh sb="13" eb="15">
      <t>シュウシ</t>
    </rPh>
    <rPh sb="15" eb="17">
      <t>ヒリツ</t>
    </rPh>
    <rPh sb="22" eb="25">
      <t>ソウシュウエキ</t>
    </rPh>
    <rPh sb="26" eb="28">
      <t>イッパン</t>
    </rPh>
    <rPh sb="28" eb="30">
      <t>カイケイ</t>
    </rPh>
    <rPh sb="33" eb="35">
      <t>キジュン</t>
    </rPh>
    <rPh sb="35" eb="36">
      <t>ガイ</t>
    </rPh>
    <rPh sb="36" eb="38">
      <t>クリイレ</t>
    </rPh>
    <rPh sb="38" eb="39">
      <t>キン</t>
    </rPh>
    <rPh sb="40" eb="41">
      <t>オオ</t>
    </rPh>
    <rPh sb="43" eb="44">
      <t>シ</t>
    </rPh>
    <rPh sb="49" eb="52">
      <t>シヨウリョウ</t>
    </rPh>
    <rPh sb="52" eb="54">
      <t>シュウニュウ</t>
    </rPh>
    <rPh sb="54" eb="56">
      <t>イガイ</t>
    </rPh>
    <rPh sb="57" eb="59">
      <t>シュウニュウ</t>
    </rPh>
    <rPh sb="60" eb="62">
      <t>イゾン</t>
    </rPh>
    <rPh sb="72" eb="75">
      <t>ロウキュウカ</t>
    </rPh>
    <rPh sb="79" eb="81">
      <t>キカイ</t>
    </rPh>
    <rPh sb="81" eb="83">
      <t>キグ</t>
    </rPh>
    <rPh sb="83" eb="84">
      <t>トウ</t>
    </rPh>
    <rPh sb="85" eb="87">
      <t>コウシン</t>
    </rPh>
    <rPh sb="88" eb="90">
      <t>シュウゼン</t>
    </rPh>
    <rPh sb="90" eb="92">
      <t>ヒヨウ</t>
    </rPh>
    <rPh sb="93" eb="95">
      <t>フタン</t>
    </rPh>
    <rPh sb="98" eb="101">
      <t>ソウヒヨウ</t>
    </rPh>
    <rPh sb="102" eb="104">
      <t>タガク</t>
    </rPh>
    <rPh sb="116" eb="118">
      <t>オスイ</t>
    </rPh>
    <rPh sb="118" eb="120">
      <t>ショリ</t>
    </rPh>
    <rPh sb="120" eb="122">
      <t>ゲンカ</t>
    </rPh>
    <rPh sb="123" eb="124">
      <t>タカ</t>
    </rPh>
    <rPh sb="127" eb="129">
      <t>ケイヒ</t>
    </rPh>
    <rPh sb="129" eb="131">
      <t>カイシュウ</t>
    </rPh>
    <rPh sb="131" eb="132">
      <t>リツ</t>
    </rPh>
    <rPh sb="133" eb="135">
      <t>テイカ</t>
    </rPh>
    <rPh sb="138" eb="140">
      <t>ゲンイン</t>
    </rPh>
    <rPh sb="141" eb="142">
      <t>カンガ</t>
    </rPh>
    <phoneticPr fontId="4"/>
  </si>
  <si>
    <t>　平成10年に供用開始し、管渠の改築等の必要性が低いため更新は行っていない。</t>
    <rPh sb="1" eb="3">
      <t>ヘイセイ</t>
    </rPh>
    <rPh sb="5" eb="6">
      <t>ネン</t>
    </rPh>
    <rPh sb="7" eb="9">
      <t>キョウヨウ</t>
    </rPh>
    <rPh sb="9" eb="11">
      <t>カイシ</t>
    </rPh>
    <rPh sb="13" eb="15">
      <t>カンキョ</t>
    </rPh>
    <rPh sb="16" eb="18">
      <t>カイチク</t>
    </rPh>
    <rPh sb="18" eb="19">
      <t>トウ</t>
    </rPh>
    <rPh sb="20" eb="23">
      <t>ヒツヨウセイ</t>
    </rPh>
    <rPh sb="24" eb="25">
      <t>ヒク</t>
    </rPh>
    <rPh sb="28" eb="30">
      <t>コウシン</t>
    </rPh>
    <rPh sb="31" eb="32">
      <t>オコナ</t>
    </rPh>
    <phoneticPr fontId="4"/>
  </si>
  <si>
    <t>　人口減少に伴い加入世帯が減少しているため、使用料収入の増加は見込めないが、料金未納者への徴収の強化や、未加入世帯を減らし水洗化率の向上に取り組み、経営の効率化を図る。
　また、今後も基準外繰入金に依存した状況は継続すると予測される。経常経費の見直しにより総費用を削減させ、基準外繰入金を極力抑えるよう努める。</t>
    <rPh sb="1" eb="3">
      <t>ジンコウ</t>
    </rPh>
    <rPh sb="3" eb="5">
      <t>ゲンショウ</t>
    </rPh>
    <rPh sb="6" eb="7">
      <t>トモナ</t>
    </rPh>
    <rPh sb="8" eb="10">
      <t>カニュウ</t>
    </rPh>
    <rPh sb="10" eb="12">
      <t>セタイ</t>
    </rPh>
    <rPh sb="13" eb="15">
      <t>ゲンショウ</t>
    </rPh>
    <rPh sb="22" eb="25">
      <t>シヨウリョウ</t>
    </rPh>
    <rPh sb="25" eb="27">
      <t>シュウニュウ</t>
    </rPh>
    <rPh sb="28" eb="30">
      <t>ゾウカ</t>
    </rPh>
    <rPh sb="31" eb="33">
      <t>ミコ</t>
    </rPh>
    <rPh sb="38" eb="40">
      <t>リョウキン</t>
    </rPh>
    <rPh sb="40" eb="43">
      <t>ミノウシャ</t>
    </rPh>
    <rPh sb="45" eb="47">
      <t>チョウシュウ</t>
    </rPh>
    <rPh sb="48" eb="50">
      <t>キョウカ</t>
    </rPh>
    <rPh sb="52" eb="55">
      <t>ミカニュウ</t>
    </rPh>
    <rPh sb="55" eb="57">
      <t>セタイ</t>
    </rPh>
    <rPh sb="58" eb="59">
      <t>ヘ</t>
    </rPh>
    <rPh sb="61" eb="64">
      <t>スイセンカ</t>
    </rPh>
    <rPh sb="64" eb="65">
      <t>リツ</t>
    </rPh>
    <rPh sb="66" eb="68">
      <t>コウジョウ</t>
    </rPh>
    <rPh sb="69" eb="70">
      <t>ト</t>
    </rPh>
    <rPh sb="71" eb="72">
      <t>ク</t>
    </rPh>
    <rPh sb="74" eb="76">
      <t>ケイエイ</t>
    </rPh>
    <rPh sb="77" eb="80">
      <t>コウリツカ</t>
    </rPh>
    <rPh sb="81" eb="82">
      <t>ハカ</t>
    </rPh>
    <rPh sb="89" eb="91">
      <t>コンゴ</t>
    </rPh>
    <rPh sb="92" eb="94">
      <t>キジュン</t>
    </rPh>
    <rPh sb="94" eb="95">
      <t>ガイ</t>
    </rPh>
    <rPh sb="95" eb="97">
      <t>クリイレ</t>
    </rPh>
    <rPh sb="97" eb="98">
      <t>キン</t>
    </rPh>
    <rPh sb="99" eb="101">
      <t>イゾン</t>
    </rPh>
    <rPh sb="103" eb="105">
      <t>ジョウキョウ</t>
    </rPh>
    <rPh sb="106" eb="108">
      <t>ケイゾク</t>
    </rPh>
    <rPh sb="111" eb="113">
      <t>ヨソク</t>
    </rPh>
    <rPh sb="117" eb="119">
      <t>ケイジョウ</t>
    </rPh>
    <rPh sb="119" eb="121">
      <t>ケイヒ</t>
    </rPh>
    <rPh sb="122" eb="124">
      <t>ミナオ</t>
    </rPh>
    <rPh sb="128" eb="131">
      <t>ソウヒヨウ</t>
    </rPh>
    <rPh sb="132" eb="134">
      <t>サクゲン</t>
    </rPh>
    <rPh sb="137" eb="139">
      <t>キジュン</t>
    </rPh>
    <rPh sb="139" eb="140">
      <t>ガイ</t>
    </rPh>
    <rPh sb="140" eb="142">
      <t>クリイレ</t>
    </rPh>
    <rPh sb="142" eb="143">
      <t>キン</t>
    </rPh>
    <rPh sb="144" eb="146">
      <t>キョクリョク</t>
    </rPh>
    <rPh sb="146" eb="147">
      <t>オサ</t>
    </rPh>
    <rPh sb="151" eb="15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</si>
</sst>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0768"/>
        <c:axId val="5145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80768"/>
        <c:axId val="51450624"/>
      </c:lineChart>
      <c:dateAx>
        <c:axId val="5008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50624"/>
        <c:crosses val="autoZero"/>
        <c:auto val="1"/>
        <c:lblOffset val="100"/>
        <c:baseTimeUnit val="years"/>
      </c:dateAx>
      <c:valAx>
        <c:axId val="5145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08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42.34</c:v>
                </c:pt>
                <c:pt idx="1">
                  <c:v>42.34</c:v>
                </c:pt>
                <c:pt idx="2">
                  <c:v>42.34</c:v>
                </c:pt>
                <c:pt idx="3">
                  <c:v>45.95</c:v>
                </c:pt>
                <c:pt idx="4">
                  <c:v>44.14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52640"/>
        <c:axId val="5195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52640"/>
        <c:axId val="51958912"/>
      </c:lineChart>
      <c:dateAx>
        <c:axId val="5195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958912"/>
        <c:crosses val="autoZero"/>
        <c:auto val="1"/>
        <c:lblOffset val="100"/>
        <c:baseTimeUnit val="years"/>
      </c:dateAx>
      <c:valAx>
        <c:axId val="5195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95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85.55</c:v>
                </c:pt>
                <c:pt idx="1">
                  <c:v>82.66</c:v>
                </c:pt>
                <c:pt idx="2">
                  <c:v>82.92</c:v>
                </c:pt>
                <c:pt idx="3">
                  <c:v>80.95</c:v>
                </c:pt>
                <c:pt idx="4">
                  <c:v>82.38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72736"/>
        <c:axId val="5198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72736"/>
        <c:axId val="51983104"/>
      </c:lineChart>
      <c:dateAx>
        <c:axId val="5197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983104"/>
        <c:crosses val="autoZero"/>
        <c:auto val="1"/>
        <c:lblOffset val="100"/>
        <c:baseTimeUnit val="years"/>
      </c:dateAx>
      <c:valAx>
        <c:axId val="5198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97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99.56</c:v>
                </c:pt>
                <c:pt idx="1">
                  <c:v>99.88</c:v>
                </c:pt>
                <c:pt idx="2">
                  <c:v>99.21</c:v>
                </c:pt>
                <c:pt idx="3">
                  <c:v>100</c:v>
                </c:pt>
                <c:pt idx="4">
                  <c:v>100.09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89024"/>
        <c:axId val="5149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9024"/>
        <c:axId val="51495296"/>
      </c:lineChart>
      <c:dateAx>
        <c:axId val="5148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95296"/>
        <c:crosses val="autoZero"/>
        <c:auto val="1"/>
        <c:lblOffset val="100"/>
        <c:baseTimeUnit val="years"/>
      </c:dateAx>
      <c:valAx>
        <c:axId val="5149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48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58272"/>
        <c:axId val="5156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58272"/>
        <c:axId val="51560448"/>
      </c:lineChart>
      <c:dateAx>
        <c:axId val="5155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60448"/>
        <c:crosses val="autoZero"/>
        <c:auto val="1"/>
        <c:lblOffset val="100"/>
        <c:baseTimeUnit val="years"/>
      </c:dateAx>
      <c:valAx>
        <c:axId val="5156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55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88960"/>
        <c:axId val="5169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88960"/>
        <c:axId val="51690880"/>
      </c:lineChart>
      <c:dateAx>
        <c:axId val="5168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690880"/>
        <c:crosses val="autoZero"/>
        <c:auto val="1"/>
        <c:lblOffset val="100"/>
        <c:baseTimeUnit val="years"/>
      </c:dateAx>
      <c:valAx>
        <c:axId val="5169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68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29536"/>
        <c:axId val="5173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29536"/>
        <c:axId val="51731456"/>
      </c:lineChart>
      <c:dateAx>
        <c:axId val="5172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731456"/>
        <c:crosses val="autoZero"/>
        <c:auto val="1"/>
        <c:lblOffset val="100"/>
        <c:baseTimeUnit val="years"/>
      </c:dateAx>
      <c:valAx>
        <c:axId val="5173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72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112"/>
        <c:axId val="517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0112"/>
        <c:axId val="51772032"/>
      </c:lineChart>
      <c:dateAx>
        <c:axId val="5177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772032"/>
        <c:crosses val="autoZero"/>
        <c:auto val="1"/>
        <c:lblOffset val="100"/>
        <c:baseTimeUnit val="years"/>
      </c:dateAx>
      <c:valAx>
        <c:axId val="517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77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1168"/>
        <c:axId val="5183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31168"/>
        <c:axId val="51833088"/>
      </c:lineChart>
      <c:dateAx>
        <c:axId val="5183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833088"/>
        <c:crosses val="autoZero"/>
        <c:auto val="1"/>
        <c:lblOffset val="100"/>
        <c:baseTimeUnit val="years"/>
      </c:dateAx>
      <c:valAx>
        <c:axId val="5183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3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28.43</c:v>
                </c:pt>
                <c:pt idx="1">
                  <c:v>26.06</c:v>
                </c:pt>
                <c:pt idx="2">
                  <c:v>29.16</c:v>
                </c:pt>
                <c:pt idx="3">
                  <c:v>34.07</c:v>
                </c:pt>
                <c:pt idx="4">
                  <c:v>22.8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55360"/>
        <c:axId val="5185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55360"/>
        <c:axId val="51857280"/>
      </c:lineChart>
      <c:dateAx>
        <c:axId val="5185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857280"/>
        <c:crosses val="autoZero"/>
        <c:auto val="1"/>
        <c:lblOffset val="100"/>
        <c:baseTimeUnit val="years"/>
      </c:dateAx>
      <c:valAx>
        <c:axId val="5185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5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536.48</c:v>
                </c:pt>
                <c:pt idx="1">
                  <c:v>601.51</c:v>
                </c:pt>
                <c:pt idx="2">
                  <c:v>585.01</c:v>
                </c:pt>
                <c:pt idx="3">
                  <c:v>481.36</c:v>
                </c:pt>
                <c:pt idx="4">
                  <c:v>711.06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91584"/>
        <c:axId val="5191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91584"/>
        <c:axId val="51910144"/>
      </c:lineChart>
      <c:dateAx>
        <c:axId val="5189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910144"/>
        <c:crosses val="autoZero"/>
        <c:auto val="1"/>
        <c:lblOffset val="100"/>
        <c:baseTimeUnit val="years"/>
      </c:dateAx>
      <c:valAx>
        <c:axId val="5191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89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49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山口県　上関町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3190</v>
      </c>
      <c r="AM8" s="47"/>
      <c r="AN8" s="47"/>
      <c r="AO8" s="47"/>
      <c r="AP8" s="47"/>
      <c r="AQ8" s="47"/>
      <c r="AR8" s="47"/>
      <c r="AS8" s="47"/>
      <c r="AT8" s="43">
        <f>データ!S6</f>
        <v>34.69</v>
      </c>
      <c r="AU8" s="43"/>
      <c r="AV8" s="43"/>
      <c r="AW8" s="43"/>
      <c r="AX8" s="43"/>
      <c r="AY8" s="43"/>
      <c r="AZ8" s="43"/>
      <c r="BA8" s="43"/>
      <c r="BB8" s="43">
        <f>データ!T6</f>
        <v>91.96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7.2</v>
      </c>
      <c r="Q10" s="43"/>
      <c r="R10" s="43"/>
      <c r="S10" s="43"/>
      <c r="T10" s="43"/>
      <c r="U10" s="43"/>
      <c r="V10" s="43"/>
      <c r="W10" s="43">
        <f>データ!P6</f>
        <v>90.77</v>
      </c>
      <c r="X10" s="43"/>
      <c r="Y10" s="43"/>
      <c r="Z10" s="43"/>
      <c r="AA10" s="43"/>
      <c r="AB10" s="43"/>
      <c r="AC10" s="43"/>
      <c r="AD10" s="47">
        <f>データ!Q6</f>
        <v>2500</v>
      </c>
      <c r="AE10" s="47"/>
      <c r="AF10" s="47"/>
      <c r="AG10" s="47"/>
      <c r="AH10" s="47"/>
      <c r="AI10" s="47"/>
      <c r="AJ10" s="47"/>
      <c r="AK10" s="2"/>
      <c r="AL10" s="47">
        <f>データ!U6</f>
        <v>227</v>
      </c>
      <c r="AM10" s="47"/>
      <c r="AN10" s="47"/>
      <c r="AO10" s="47"/>
      <c r="AP10" s="47"/>
      <c r="AQ10" s="47"/>
      <c r="AR10" s="47"/>
      <c r="AS10" s="47"/>
      <c r="AT10" s="43">
        <f>データ!V6</f>
        <v>0.1</v>
      </c>
      <c r="AU10" s="43"/>
      <c r="AV10" s="43"/>
      <c r="AW10" s="43"/>
      <c r="AX10" s="43"/>
      <c r="AY10" s="43"/>
      <c r="AZ10" s="43"/>
      <c r="BA10" s="43"/>
      <c r="BB10" s="43">
        <f>データ!W6</f>
        <v>2270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353418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山口県　上関町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7.2</v>
      </c>
      <c r="P6" s="32">
        <f t="shared" si="3"/>
        <v>90.77</v>
      </c>
      <c r="Q6" s="32">
        <f t="shared" si="3"/>
        <v>2500</v>
      </c>
      <c r="R6" s="32">
        <f t="shared" si="3"/>
        <v>3190</v>
      </c>
      <c r="S6" s="32">
        <f t="shared" si="3"/>
        <v>34.69</v>
      </c>
      <c r="T6" s="32">
        <f t="shared" si="3"/>
        <v>91.96</v>
      </c>
      <c r="U6" s="32">
        <f t="shared" si="3"/>
        <v>227</v>
      </c>
      <c r="V6" s="32">
        <f t="shared" si="3"/>
        <v>0.1</v>
      </c>
      <c r="W6" s="32">
        <f t="shared" si="3"/>
        <v>2270</v>
      </c>
      <c r="X6" s="33">
        <f>IF(X7="",NA(),X7)</f>
        <v>99.56</v>
      </c>
      <c r="Y6" s="33">
        <f t="shared" ref="Y6:AG6" si="4">IF(Y7="",NA(),Y7)</f>
        <v>99.88</v>
      </c>
      <c r="Z6" s="33">
        <f t="shared" si="4"/>
        <v>99.21</v>
      </c>
      <c r="AA6" s="33">
        <f t="shared" si="4"/>
        <v>100</v>
      </c>
      <c r="AB6" s="33">
        <f t="shared" si="4"/>
        <v>100.09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28.43</v>
      </c>
      <c r="BQ6" s="33">
        <f t="shared" ref="BQ6:BY6" si="8">IF(BQ7="",NA(),BQ7)</f>
        <v>26.06</v>
      </c>
      <c r="BR6" s="33">
        <f t="shared" si="8"/>
        <v>29.16</v>
      </c>
      <c r="BS6" s="33">
        <f t="shared" si="8"/>
        <v>34.07</v>
      </c>
      <c r="BT6" s="33">
        <f t="shared" si="8"/>
        <v>22.8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536.48</v>
      </c>
      <c r="CB6" s="33">
        <f t="shared" ref="CB6:CJ6" si="9">IF(CB7="",NA(),CB7)</f>
        <v>601.51</v>
      </c>
      <c r="CC6" s="33">
        <f t="shared" si="9"/>
        <v>585.01</v>
      </c>
      <c r="CD6" s="33">
        <f t="shared" si="9"/>
        <v>481.36</v>
      </c>
      <c r="CE6" s="33">
        <f t="shared" si="9"/>
        <v>711.06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42.34</v>
      </c>
      <c r="CM6" s="33">
        <f t="shared" ref="CM6:CU6" si="10">IF(CM7="",NA(),CM7)</f>
        <v>42.34</v>
      </c>
      <c r="CN6" s="33">
        <f t="shared" si="10"/>
        <v>42.34</v>
      </c>
      <c r="CO6" s="33">
        <f t="shared" si="10"/>
        <v>45.95</v>
      </c>
      <c r="CP6" s="33">
        <f t="shared" si="10"/>
        <v>44.14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85.55</v>
      </c>
      <c r="CX6" s="33">
        <f t="shared" ref="CX6:DF6" si="11">IF(CX7="",NA(),CX7)</f>
        <v>82.66</v>
      </c>
      <c r="CY6" s="33">
        <f t="shared" si="11"/>
        <v>82.92</v>
      </c>
      <c r="CZ6" s="33">
        <f t="shared" si="11"/>
        <v>80.95</v>
      </c>
      <c r="DA6" s="33">
        <f t="shared" si="11"/>
        <v>82.38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353418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7.2</v>
      </c>
      <c r="P7" s="36">
        <v>90.77</v>
      </c>
      <c r="Q7" s="36">
        <v>2500</v>
      </c>
      <c r="R7" s="36">
        <v>3190</v>
      </c>
      <c r="S7" s="36">
        <v>34.69</v>
      </c>
      <c r="T7" s="36">
        <v>91.96</v>
      </c>
      <c r="U7" s="36">
        <v>227</v>
      </c>
      <c r="V7" s="36">
        <v>0.1</v>
      </c>
      <c r="W7" s="36">
        <v>2270</v>
      </c>
      <c r="X7" s="36">
        <v>99.56</v>
      </c>
      <c r="Y7" s="36">
        <v>99.88</v>
      </c>
      <c r="Z7" s="36">
        <v>99.21</v>
      </c>
      <c r="AA7" s="36">
        <v>100</v>
      </c>
      <c r="AB7" s="36">
        <v>100.09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1144.05</v>
      </c>
      <c r="BM7" s="36">
        <v>1126.77</v>
      </c>
      <c r="BN7" s="36">
        <v>1044.8</v>
      </c>
      <c r="BO7" s="36">
        <v>992.47</v>
      </c>
      <c r="BP7" s="36">
        <v>28.43</v>
      </c>
      <c r="BQ7" s="36">
        <v>26.06</v>
      </c>
      <c r="BR7" s="36">
        <v>29.16</v>
      </c>
      <c r="BS7" s="36">
        <v>34.07</v>
      </c>
      <c r="BT7" s="36">
        <v>22.8</v>
      </c>
      <c r="BU7" s="36">
        <v>43.24</v>
      </c>
      <c r="BV7" s="36">
        <v>42.13</v>
      </c>
      <c r="BW7" s="36">
        <v>42.48</v>
      </c>
      <c r="BX7" s="36">
        <v>50.9</v>
      </c>
      <c r="BY7" s="36">
        <v>50.82</v>
      </c>
      <c r="BZ7" s="36">
        <v>51.49</v>
      </c>
      <c r="CA7" s="36">
        <v>536.48</v>
      </c>
      <c r="CB7" s="36">
        <v>601.51</v>
      </c>
      <c r="CC7" s="36">
        <v>585.01</v>
      </c>
      <c r="CD7" s="36">
        <v>481.36</v>
      </c>
      <c r="CE7" s="36">
        <v>711.06</v>
      </c>
      <c r="CF7" s="36">
        <v>338.76</v>
      </c>
      <c r="CG7" s="36">
        <v>348.41</v>
      </c>
      <c r="CH7" s="36">
        <v>343.8</v>
      </c>
      <c r="CI7" s="36">
        <v>293.27</v>
      </c>
      <c r="CJ7" s="36">
        <v>300.52</v>
      </c>
      <c r="CK7" s="36">
        <v>295.10000000000002</v>
      </c>
      <c r="CL7" s="36">
        <v>42.34</v>
      </c>
      <c r="CM7" s="36">
        <v>42.34</v>
      </c>
      <c r="CN7" s="36">
        <v>42.34</v>
      </c>
      <c r="CO7" s="36">
        <v>45.95</v>
      </c>
      <c r="CP7" s="36">
        <v>44.14</v>
      </c>
      <c r="CQ7" s="36">
        <v>44.65</v>
      </c>
      <c r="CR7" s="36">
        <v>46.85</v>
      </c>
      <c r="CS7" s="36">
        <v>46.06</v>
      </c>
      <c r="CT7" s="36">
        <v>53.78</v>
      </c>
      <c r="CU7" s="36">
        <v>53.24</v>
      </c>
      <c r="CV7" s="36">
        <v>53.32</v>
      </c>
      <c r="CW7" s="36">
        <v>85.55</v>
      </c>
      <c r="CX7" s="36">
        <v>82.66</v>
      </c>
      <c r="CY7" s="36">
        <v>82.92</v>
      </c>
      <c r="CZ7" s="36">
        <v>80.95</v>
      </c>
      <c r="DA7" s="36">
        <v>82.38</v>
      </c>
      <c r="DB7" s="36">
        <v>73.599999999999994</v>
      </c>
      <c r="DC7" s="36">
        <v>73.78</v>
      </c>
      <c r="DD7" s="36">
        <v>72.989999999999995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2016-02-12T11:40:41Z</cp:lastPrinted>
  <dcterms:created xsi:type="dcterms:W3CDTF">2016-02-03T09:17:07Z</dcterms:created>
  <dcterms:modified xsi:type="dcterms:W3CDTF">2016-02-12T11:50:53Z</dcterms:modified>
  <cp:category/>
</cp:coreProperties>
</file>